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管理\02-03　各館入館料キャッシュレス業務\★自然博物館オンラインチケット\02 執行・公告伺\"/>
    </mc:Choice>
  </mc:AlternateContent>
  <xr:revisionPtr revIDLastSave="0" documentId="13_ncr:1_{D6440067-5296-4B29-A0CC-0C53D1F4B649}" xr6:coauthVersionLast="47" xr6:coauthVersionMax="47" xr10:uidLastSave="{00000000-0000-0000-0000-000000000000}"/>
  <bookViews>
    <workbookView xWindow="-120" yWindow="-120" windowWidth="29040" windowHeight="15720" tabRatio="920" xr2:uid="{00000000-000D-0000-FFFF-FFFF00000000}"/>
  </bookViews>
  <sheets>
    <sheet name="（付表）自然博物館" sheetId="33" r:id="rId1"/>
    <sheet name="（付表）自然博物館 (2)" sheetId="40" r:id="rId2"/>
  </sheets>
  <definedNames>
    <definedName name="_xlnm.Print_Area" localSheetId="0">'（付表）自然博物館'!$A$2:$I$46</definedName>
    <definedName name="_xlnm.Print_Area" localSheetId="1">'（付表）自然博物館 (2)'!$A$1:$I$70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5" i="40" l="1"/>
  <c r="E42" i="33"/>
  <c r="F42" i="33" s="1"/>
  <c r="E41" i="33"/>
  <c r="F41" i="33" s="1"/>
  <c r="G41" i="33" s="1"/>
  <c r="E40" i="33"/>
  <c r="F40" i="33" s="1"/>
  <c r="G40" i="33" s="1"/>
  <c r="F43" i="33"/>
  <c r="E43" i="33"/>
  <c r="D70" i="40"/>
  <c r="E70" i="40"/>
  <c r="F70" i="40"/>
  <c r="G70" i="40"/>
  <c r="H70" i="40"/>
  <c r="C70" i="40"/>
  <c r="D35" i="40"/>
  <c r="H35" i="40"/>
  <c r="C35" i="40"/>
  <c r="I40" i="40"/>
  <c r="I41" i="40"/>
  <c r="I42" i="40"/>
  <c r="I43" i="40"/>
  <c r="I44" i="40"/>
  <c r="I45" i="40"/>
  <c r="I46" i="40"/>
  <c r="I47" i="40"/>
  <c r="I48" i="40"/>
  <c r="I49" i="40"/>
  <c r="I50" i="40"/>
  <c r="I51" i="40"/>
  <c r="I52" i="40"/>
  <c r="I53" i="40"/>
  <c r="I54" i="40"/>
  <c r="I55" i="40"/>
  <c r="I56" i="40"/>
  <c r="I57" i="40"/>
  <c r="I58" i="40"/>
  <c r="I59" i="40"/>
  <c r="I60" i="40"/>
  <c r="I61" i="40"/>
  <c r="I62" i="40"/>
  <c r="I63" i="40"/>
  <c r="I64" i="40"/>
  <c r="I65" i="40"/>
  <c r="I69" i="40"/>
  <c r="I39" i="40"/>
  <c r="F35" i="40" l="1"/>
  <c r="I70" i="40"/>
  <c r="G45" i="33"/>
  <c r="E45" i="33"/>
  <c r="G42" i="33"/>
  <c r="G43" i="33"/>
  <c r="E14" i="33"/>
  <c r="E15" i="33"/>
  <c r="E16" i="33"/>
  <c r="F16" i="33" s="1"/>
  <c r="E17" i="33"/>
  <c r="F17" i="33" s="1"/>
  <c r="E18" i="33"/>
  <c r="F18" i="33" s="1"/>
  <c r="E19" i="33"/>
  <c r="F19" i="33" s="1"/>
  <c r="E20" i="33"/>
  <c r="F20" i="33" s="1"/>
  <c r="E21" i="33"/>
  <c r="F21" i="33" s="1"/>
  <c r="E22" i="33"/>
  <c r="E23" i="33"/>
  <c r="E24" i="33"/>
  <c r="F24" i="33" s="1"/>
  <c r="E25" i="33"/>
  <c r="E26" i="33"/>
  <c r="E27" i="33"/>
  <c r="E28" i="33"/>
  <c r="F28" i="33" s="1"/>
  <c r="G28" i="33" s="1"/>
  <c r="E29" i="33"/>
  <c r="E30" i="33"/>
  <c r="E31" i="33"/>
  <c r="E32" i="33"/>
  <c r="E33" i="33"/>
  <c r="E34" i="33"/>
  <c r="E35" i="33"/>
  <c r="E36" i="33"/>
  <c r="F36" i="33" s="1"/>
  <c r="G36" i="33" s="1"/>
  <c r="E37" i="33"/>
  <c r="E38" i="33"/>
  <c r="E39" i="33"/>
  <c r="F39" i="33" s="1"/>
  <c r="E13" i="33"/>
  <c r="F13" i="33" s="1"/>
  <c r="F38" i="33"/>
  <c r="G38" i="33" s="1"/>
  <c r="F31" i="33"/>
  <c r="G31" i="33" s="1"/>
  <c r="F30" i="33"/>
  <c r="G30" i="33" s="1"/>
  <c r="F23" i="33"/>
  <c r="F22" i="33"/>
  <c r="E44" i="33"/>
  <c r="C45" i="33"/>
  <c r="F14" i="33"/>
  <c r="F15" i="33"/>
  <c r="G35" i="40" l="1"/>
  <c r="G39" i="33"/>
  <c r="F37" i="33"/>
  <c r="G37" i="33" s="1"/>
  <c r="F32" i="33"/>
  <c r="G32" i="33" s="1"/>
  <c r="F26" i="33"/>
  <c r="G26" i="33" s="1"/>
  <c r="F34" i="33"/>
  <c r="G34" i="33" s="1"/>
  <c r="F29" i="33"/>
  <c r="G29" i="33" s="1"/>
  <c r="F27" i="33"/>
  <c r="G27" i="33" s="1"/>
  <c r="F35" i="33"/>
  <c r="G35" i="33" s="1"/>
  <c r="F25" i="33"/>
  <c r="G25" i="33" s="1"/>
  <c r="F33" i="33"/>
  <c r="G33" i="33" s="1"/>
  <c r="G17" i="33"/>
  <c r="G15" i="33"/>
  <c r="G18" i="33"/>
  <c r="G19" i="33"/>
  <c r="G20" i="33"/>
  <c r="G13" i="33"/>
  <c r="G14" i="33"/>
  <c r="G16" i="33" l="1"/>
  <c r="G23" i="33"/>
  <c r="G22" i="33"/>
  <c r="G24" i="33"/>
  <c r="G21" i="33"/>
  <c r="F45"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tc={273A0EFB-87F6-414B-B713-5E8C8F60BE16}</author>
  </authors>
  <commentList>
    <comment ref="I38" authorId="0" shapeId="0" xr:uid="{273A0EFB-87F6-414B-B713-5E8C8F60BE1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数式が入っているため、セルの色を無しにしました。</t>
      </text>
    </comment>
  </commentList>
</comments>
</file>

<file path=xl/sharedStrings.xml><?xml version="1.0" encoding="utf-8"?>
<sst xmlns="http://schemas.openxmlformats.org/spreadsheetml/2006/main" count="134" uniqueCount="69">
  <si>
    <t>■チケット概要</t>
    <rPh sb="5" eb="7">
      <t>ガイヨウ</t>
    </rPh>
    <phoneticPr fontId="3"/>
  </si>
  <si>
    <t>精算対象月</t>
    <rPh sb="2" eb="4">
      <t>タイショウ</t>
    </rPh>
    <rPh sb="4" eb="5">
      <t>ツキ</t>
    </rPh>
    <phoneticPr fontId="3"/>
  </si>
  <si>
    <t>チケットＩＤ</t>
    <phoneticPr fontId="3"/>
  </si>
  <si>
    <t>（C）</t>
    <phoneticPr fontId="3"/>
  </si>
  <si>
    <t>券種</t>
    <rPh sb="0" eb="2">
      <t>ケンシュ</t>
    </rPh>
    <phoneticPr fontId="3"/>
  </si>
  <si>
    <t>精算額</t>
    <rPh sb="0" eb="3">
      <t>セイサンガク</t>
    </rPh>
    <phoneticPr fontId="3"/>
  </si>
  <si>
    <t>販売額総額</t>
    <rPh sb="0" eb="3">
      <t>ハンバイガク</t>
    </rPh>
    <rPh sb="3" eb="5">
      <t>ソウガク</t>
    </rPh>
    <phoneticPr fontId="3"/>
  </si>
  <si>
    <t>販売手数料額</t>
    <rPh sb="0" eb="2">
      <t>ハンバイ</t>
    </rPh>
    <rPh sb="2" eb="5">
      <t>テスウリョウ</t>
    </rPh>
    <rPh sb="5" eb="6">
      <t>ガク</t>
    </rPh>
    <phoneticPr fontId="3"/>
  </si>
  <si>
    <t>販売額</t>
    <rPh sb="0" eb="2">
      <t>ハンバイ</t>
    </rPh>
    <rPh sb="2" eb="3">
      <t>ガク</t>
    </rPh>
    <phoneticPr fontId="3"/>
  </si>
  <si>
    <t>（F=E*A）</t>
    <phoneticPr fontId="3"/>
  </si>
  <si>
    <t>（E-F）</t>
    <phoneticPr fontId="3"/>
  </si>
  <si>
    <t>＜計＞</t>
    <rPh sb="1" eb="2">
      <t>ケイ</t>
    </rPh>
    <phoneticPr fontId="3"/>
  </si>
  <si>
    <t>■精算額</t>
    <rPh sb="1" eb="4">
      <t>セイサンガク</t>
    </rPh>
    <phoneticPr fontId="3"/>
  </si>
  <si>
    <t>４月</t>
    <rPh sb="1" eb="2">
      <t>ガツ</t>
    </rPh>
    <phoneticPr fontId="3"/>
  </si>
  <si>
    <t>５月</t>
  </si>
  <si>
    <t>６月</t>
  </si>
  <si>
    <t>７月</t>
  </si>
  <si>
    <t>８月</t>
  </si>
  <si>
    <t>９月</t>
  </si>
  <si>
    <t>10月</t>
    <rPh sb="2" eb="3">
      <t>ガツ</t>
    </rPh>
    <phoneticPr fontId="3"/>
  </si>
  <si>
    <t>計</t>
    <rPh sb="0" eb="1">
      <t>ケイ</t>
    </rPh>
    <phoneticPr fontId="3"/>
  </si>
  <si>
    <t>本館・野外共通券（一般）企画展開催時</t>
    <rPh sb="0" eb="2">
      <t>ホンカン</t>
    </rPh>
    <rPh sb="3" eb="5">
      <t>ヤガイ</t>
    </rPh>
    <rPh sb="5" eb="7">
      <t>キョウツウ</t>
    </rPh>
    <rPh sb="7" eb="8">
      <t>ケン</t>
    </rPh>
    <rPh sb="9" eb="11">
      <t>イッパン</t>
    </rPh>
    <rPh sb="12" eb="15">
      <t>キカクテン</t>
    </rPh>
    <rPh sb="15" eb="18">
      <t>カイサイジ</t>
    </rPh>
    <phoneticPr fontId="3"/>
  </si>
  <si>
    <t>本館・野外共通券（満７０歳以上）企画展開催時</t>
    <rPh sb="0" eb="2">
      <t>ホンカン</t>
    </rPh>
    <rPh sb="3" eb="5">
      <t>ヤガイ</t>
    </rPh>
    <rPh sb="5" eb="7">
      <t>キョウツウ</t>
    </rPh>
    <rPh sb="7" eb="8">
      <t>ケン</t>
    </rPh>
    <rPh sb="9" eb="10">
      <t>マン</t>
    </rPh>
    <rPh sb="12" eb="13">
      <t>サイ</t>
    </rPh>
    <rPh sb="13" eb="15">
      <t>イジョウ</t>
    </rPh>
    <rPh sb="16" eb="19">
      <t>キカクテン</t>
    </rPh>
    <rPh sb="19" eb="22">
      <t>カイサイジ</t>
    </rPh>
    <phoneticPr fontId="3"/>
  </si>
  <si>
    <t>本館・野外共通券（高校生等）企画展開催時</t>
    <rPh sb="0" eb="2">
      <t>ホンカン</t>
    </rPh>
    <rPh sb="3" eb="5">
      <t>ヤガイ</t>
    </rPh>
    <rPh sb="5" eb="7">
      <t>キョウツウ</t>
    </rPh>
    <rPh sb="7" eb="8">
      <t>ケン</t>
    </rPh>
    <rPh sb="9" eb="12">
      <t>コウコウセイ</t>
    </rPh>
    <rPh sb="12" eb="13">
      <t>トウ</t>
    </rPh>
    <rPh sb="14" eb="17">
      <t>キカクテン</t>
    </rPh>
    <rPh sb="17" eb="20">
      <t>カイサイジ</t>
    </rPh>
    <phoneticPr fontId="3"/>
  </si>
  <si>
    <t>本館・野外共通券（小・中学生）企画展開催時</t>
    <rPh sb="0" eb="2">
      <t>ホンカン</t>
    </rPh>
    <rPh sb="3" eb="5">
      <t>ヤガイ</t>
    </rPh>
    <rPh sb="5" eb="7">
      <t>キョウツウ</t>
    </rPh>
    <rPh sb="7" eb="8">
      <t>ケン</t>
    </rPh>
    <rPh sb="9" eb="10">
      <t>ショウ</t>
    </rPh>
    <rPh sb="11" eb="14">
      <t>チュウガクセイ</t>
    </rPh>
    <rPh sb="15" eb="18">
      <t>キカクテン</t>
    </rPh>
    <rPh sb="18" eb="21">
      <t>カイサイジ</t>
    </rPh>
    <phoneticPr fontId="3"/>
  </si>
  <si>
    <t>本館・野外共通券（一般）通常時</t>
    <rPh sb="0" eb="2">
      <t>ホンカン</t>
    </rPh>
    <rPh sb="3" eb="5">
      <t>ヤガイ</t>
    </rPh>
    <rPh sb="5" eb="7">
      <t>キョウツウ</t>
    </rPh>
    <rPh sb="7" eb="8">
      <t>ケン</t>
    </rPh>
    <rPh sb="9" eb="11">
      <t>イッパン</t>
    </rPh>
    <rPh sb="12" eb="15">
      <t>ツウジョウジ</t>
    </rPh>
    <phoneticPr fontId="3"/>
  </si>
  <si>
    <t>本館・野外共通券（満７０歳以上）通常時</t>
    <rPh sb="0" eb="2">
      <t>ホンカン</t>
    </rPh>
    <rPh sb="3" eb="5">
      <t>ヤガイ</t>
    </rPh>
    <rPh sb="5" eb="7">
      <t>キョウツウ</t>
    </rPh>
    <rPh sb="7" eb="8">
      <t>ケン</t>
    </rPh>
    <rPh sb="9" eb="10">
      <t>マン</t>
    </rPh>
    <rPh sb="12" eb="13">
      <t>サイ</t>
    </rPh>
    <rPh sb="13" eb="15">
      <t>イジョウ</t>
    </rPh>
    <rPh sb="16" eb="19">
      <t>ツウジョウジ</t>
    </rPh>
    <phoneticPr fontId="3"/>
  </si>
  <si>
    <t>本館・野外共通券（高校生等）通常時</t>
    <rPh sb="0" eb="2">
      <t>ホンカン</t>
    </rPh>
    <rPh sb="3" eb="5">
      <t>ヤガイ</t>
    </rPh>
    <rPh sb="5" eb="7">
      <t>キョウツウ</t>
    </rPh>
    <rPh sb="7" eb="8">
      <t>ケン</t>
    </rPh>
    <rPh sb="9" eb="12">
      <t>コウコウセイ</t>
    </rPh>
    <rPh sb="12" eb="13">
      <t>トウ</t>
    </rPh>
    <rPh sb="14" eb="17">
      <t>ツウジョウジ</t>
    </rPh>
    <phoneticPr fontId="3"/>
  </si>
  <si>
    <t>本館・野外共通券（小・中学生）通常時</t>
    <rPh sb="0" eb="2">
      <t>ホンカン</t>
    </rPh>
    <rPh sb="3" eb="5">
      <t>ヤガイ</t>
    </rPh>
    <rPh sb="5" eb="7">
      <t>キョウツウ</t>
    </rPh>
    <rPh sb="7" eb="8">
      <t>ケン</t>
    </rPh>
    <rPh sb="9" eb="10">
      <t>ショウ</t>
    </rPh>
    <rPh sb="11" eb="14">
      <t>チュウガクセイ</t>
    </rPh>
    <rPh sb="15" eb="18">
      <t>ツウジョウジ</t>
    </rPh>
    <phoneticPr fontId="3"/>
  </si>
  <si>
    <t>野外施設のみ（一般）</t>
    <rPh sb="0" eb="2">
      <t>ヤガイ</t>
    </rPh>
    <rPh sb="2" eb="4">
      <t>シセツ</t>
    </rPh>
    <rPh sb="7" eb="9">
      <t>イッパン</t>
    </rPh>
    <phoneticPr fontId="3"/>
  </si>
  <si>
    <t>野外施設のみ（満７０歳以上）</t>
    <rPh sb="0" eb="2">
      <t>ヤガイ</t>
    </rPh>
    <rPh sb="2" eb="4">
      <t>シセツ</t>
    </rPh>
    <rPh sb="7" eb="8">
      <t>マン</t>
    </rPh>
    <rPh sb="10" eb="13">
      <t>サイイジョウ</t>
    </rPh>
    <phoneticPr fontId="3"/>
  </si>
  <si>
    <t>野外施設のみ（高校生等）</t>
    <rPh sb="0" eb="2">
      <t>ヤガイ</t>
    </rPh>
    <rPh sb="2" eb="4">
      <t>シセツ</t>
    </rPh>
    <rPh sb="7" eb="11">
      <t>コウコウセイトウ</t>
    </rPh>
    <phoneticPr fontId="3"/>
  </si>
  <si>
    <t>野外施設のみ（小・中学生）</t>
    <rPh sb="0" eb="2">
      <t>ヤガイ</t>
    </rPh>
    <rPh sb="2" eb="4">
      <t>シセツ</t>
    </rPh>
    <rPh sb="7" eb="8">
      <t>ショウ</t>
    </rPh>
    <rPh sb="9" eb="12">
      <t>チュウガクセイ</t>
    </rPh>
    <phoneticPr fontId="3"/>
  </si>
  <si>
    <t>本館・野外共通券（一般・団体）企画展開催時</t>
    <rPh sb="0" eb="2">
      <t>ホンカン</t>
    </rPh>
    <rPh sb="3" eb="5">
      <t>ヤガイ</t>
    </rPh>
    <rPh sb="5" eb="7">
      <t>キョウツウ</t>
    </rPh>
    <rPh sb="7" eb="8">
      <t>ケン</t>
    </rPh>
    <rPh sb="9" eb="11">
      <t>イッパン</t>
    </rPh>
    <rPh sb="12" eb="14">
      <t>ダンタイ</t>
    </rPh>
    <rPh sb="15" eb="18">
      <t>キカクテン</t>
    </rPh>
    <rPh sb="18" eb="21">
      <t>カイサイジ</t>
    </rPh>
    <phoneticPr fontId="3"/>
  </si>
  <si>
    <t>本館・野外共通券（満７０歳以上・団体）企画展開催時</t>
    <rPh sb="0" eb="2">
      <t>ホンカン</t>
    </rPh>
    <rPh sb="3" eb="5">
      <t>ヤガイ</t>
    </rPh>
    <rPh sb="5" eb="7">
      <t>キョウツウ</t>
    </rPh>
    <rPh sb="7" eb="8">
      <t>ケン</t>
    </rPh>
    <rPh sb="9" eb="10">
      <t>マン</t>
    </rPh>
    <rPh sb="12" eb="13">
      <t>サイ</t>
    </rPh>
    <rPh sb="13" eb="15">
      <t>イジョウ</t>
    </rPh>
    <rPh sb="16" eb="18">
      <t>ダンタイ</t>
    </rPh>
    <rPh sb="19" eb="22">
      <t>キカクテン</t>
    </rPh>
    <rPh sb="22" eb="25">
      <t>カイサイジ</t>
    </rPh>
    <phoneticPr fontId="3"/>
  </si>
  <si>
    <t>本館・野外共通券（高校生等・団体）企画展開催時</t>
    <rPh sb="0" eb="2">
      <t>ホンカン</t>
    </rPh>
    <rPh sb="3" eb="5">
      <t>ヤガイ</t>
    </rPh>
    <rPh sb="5" eb="7">
      <t>キョウツウ</t>
    </rPh>
    <rPh sb="7" eb="8">
      <t>ケン</t>
    </rPh>
    <rPh sb="9" eb="12">
      <t>コウコウセイ</t>
    </rPh>
    <rPh sb="12" eb="13">
      <t>トウ</t>
    </rPh>
    <rPh sb="14" eb="16">
      <t>ダンタイ</t>
    </rPh>
    <rPh sb="17" eb="20">
      <t>キカクテン</t>
    </rPh>
    <rPh sb="20" eb="23">
      <t>カイサイジ</t>
    </rPh>
    <phoneticPr fontId="3"/>
  </si>
  <si>
    <t>本館・野外共通券（小・中学生・団体）企画展開催時</t>
    <rPh sb="0" eb="2">
      <t>ホンカン</t>
    </rPh>
    <rPh sb="3" eb="5">
      <t>ヤガイ</t>
    </rPh>
    <rPh sb="5" eb="7">
      <t>キョウツウ</t>
    </rPh>
    <rPh sb="7" eb="8">
      <t>ケン</t>
    </rPh>
    <rPh sb="9" eb="10">
      <t>ショウ</t>
    </rPh>
    <rPh sb="11" eb="14">
      <t>チュウガクセイ</t>
    </rPh>
    <rPh sb="15" eb="17">
      <t>ダンタイ</t>
    </rPh>
    <rPh sb="18" eb="21">
      <t>キカクテン</t>
    </rPh>
    <rPh sb="21" eb="24">
      <t>カイサイジ</t>
    </rPh>
    <phoneticPr fontId="3"/>
  </si>
  <si>
    <t>本館・野外共通券（一般・団体）通常時</t>
    <rPh sb="0" eb="2">
      <t>ホンカン</t>
    </rPh>
    <rPh sb="3" eb="5">
      <t>ヤガイ</t>
    </rPh>
    <rPh sb="5" eb="7">
      <t>キョウツウ</t>
    </rPh>
    <rPh sb="7" eb="8">
      <t>ケン</t>
    </rPh>
    <rPh sb="9" eb="11">
      <t>イッパン</t>
    </rPh>
    <rPh sb="12" eb="14">
      <t>ダンタイ</t>
    </rPh>
    <rPh sb="15" eb="18">
      <t>ツウジョウジ</t>
    </rPh>
    <phoneticPr fontId="3"/>
  </si>
  <si>
    <t>本館・野外共通券（満７０歳以上・団体）通常時</t>
    <rPh sb="0" eb="2">
      <t>ホンカン</t>
    </rPh>
    <rPh sb="3" eb="5">
      <t>ヤガイ</t>
    </rPh>
    <rPh sb="5" eb="7">
      <t>キョウツウ</t>
    </rPh>
    <rPh sb="7" eb="8">
      <t>ケン</t>
    </rPh>
    <rPh sb="9" eb="10">
      <t>マン</t>
    </rPh>
    <rPh sb="12" eb="13">
      <t>サイ</t>
    </rPh>
    <rPh sb="13" eb="15">
      <t>イジョウ</t>
    </rPh>
    <rPh sb="16" eb="18">
      <t>ダンタイ</t>
    </rPh>
    <rPh sb="19" eb="22">
      <t>ツウジョウジ</t>
    </rPh>
    <phoneticPr fontId="3"/>
  </si>
  <si>
    <t>本館・野外共通券（高校生等・団体）通常時</t>
    <rPh sb="0" eb="2">
      <t>ホンカン</t>
    </rPh>
    <rPh sb="3" eb="5">
      <t>ヤガイ</t>
    </rPh>
    <rPh sb="5" eb="7">
      <t>キョウツウ</t>
    </rPh>
    <rPh sb="7" eb="8">
      <t>ケン</t>
    </rPh>
    <rPh sb="9" eb="12">
      <t>コウコウセイ</t>
    </rPh>
    <rPh sb="12" eb="13">
      <t>トウ</t>
    </rPh>
    <rPh sb="14" eb="16">
      <t>ダンタイ</t>
    </rPh>
    <rPh sb="17" eb="20">
      <t>ツウジョウジ</t>
    </rPh>
    <phoneticPr fontId="3"/>
  </si>
  <si>
    <t>野外施設のみ（一般・団体）</t>
    <rPh sb="0" eb="2">
      <t>ヤガイ</t>
    </rPh>
    <rPh sb="2" eb="4">
      <t>シセツ</t>
    </rPh>
    <rPh sb="7" eb="9">
      <t>イッパン</t>
    </rPh>
    <rPh sb="10" eb="12">
      <t>ダンタイ</t>
    </rPh>
    <phoneticPr fontId="3"/>
  </si>
  <si>
    <t>野外施設のみ（満７０歳以上・団体）</t>
    <rPh sb="0" eb="2">
      <t>ヤガイ</t>
    </rPh>
    <rPh sb="2" eb="4">
      <t>シセツ</t>
    </rPh>
    <rPh sb="7" eb="8">
      <t>マン</t>
    </rPh>
    <rPh sb="10" eb="13">
      <t>サイイジョウ</t>
    </rPh>
    <rPh sb="14" eb="16">
      <t>ダンタイ</t>
    </rPh>
    <phoneticPr fontId="3"/>
  </si>
  <si>
    <t>野外施設のみ（高校生等・団体）</t>
    <rPh sb="0" eb="2">
      <t>ヤガイ</t>
    </rPh>
    <rPh sb="2" eb="4">
      <t>シセツ</t>
    </rPh>
    <rPh sb="7" eb="11">
      <t>コウコウセイトウ</t>
    </rPh>
    <rPh sb="12" eb="14">
      <t>ダンタイ</t>
    </rPh>
    <phoneticPr fontId="3"/>
  </si>
  <si>
    <t>野外施設のみ（小・中学生・団体）</t>
    <rPh sb="0" eb="2">
      <t>ヤガイ</t>
    </rPh>
    <rPh sb="2" eb="4">
      <t>シセツ</t>
    </rPh>
    <rPh sb="7" eb="8">
      <t>ショウ</t>
    </rPh>
    <rPh sb="9" eb="12">
      <t>チュウガクセイ</t>
    </rPh>
    <rPh sb="13" eb="15">
      <t>ダンタイ</t>
    </rPh>
    <phoneticPr fontId="3"/>
  </si>
  <si>
    <t>年間パスポート（一般）</t>
    <rPh sb="0" eb="2">
      <t>ネンカン</t>
    </rPh>
    <rPh sb="8" eb="10">
      <t>イッパン</t>
    </rPh>
    <phoneticPr fontId="3"/>
  </si>
  <si>
    <t>年間パスポート（高校生）</t>
    <rPh sb="0" eb="2">
      <t>ネンカン</t>
    </rPh>
    <rPh sb="8" eb="11">
      <t>コウコウセイ</t>
    </rPh>
    <phoneticPr fontId="3"/>
  </si>
  <si>
    <t>年間パスポート（小・中学生）</t>
    <rPh sb="0" eb="2">
      <t>ネンカン</t>
    </rPh>
    <rPh sb="8" eb="9">
      <t>ショウ</t>
    </rPh>
    <rPh sb="10" eb="13">
      <t>チュウガクセイ</t>
    </rPh>
    <phoneticPr fontId="3"/>
  </si>
  <si>
    <t>-</t>
    <phoneticPr fontId="3"/>
  </si>
  <si>
    <t>（B)</t>
    <phoneticPr fontId="3"/>
  </si>
  <si>
    <t>E=B*C</t>
    <phoneticPr fontId="3"/>
  </si>
  <si>
    <t>ミュージアムパーク茨城県自然博物館</t>
    <rPh sb="9" eb="12">
      <t>イバラキケン</t>
    </rPh>
    <rPh sb="12" eb="17">
      <t>シゼンハクブツカン</t>
    </rPh>
    <phoneticPr fontId="3"/>
  </si>
  <si>
    <t>11月</t>
  </si>
  <si>
    <t>12月</t>
  </si>
  <si>
    <t>1月</t>
  </si>
  <si>
    <t>2月</t>
  </si>
  <si>
    <t>3月</t>
  </si>
  <si>
    <t>1/2</t>
    <phoneticPr fontId="3"/>
  </si>
  <si>
    <t>2/2</t>
    <phoneticPr fontId="3"/>
  </si>
  <si>
    <t>本館・野外共通券（小・中学生・団体）通常時</t>
    <rPh sb="0" eb="2">
      <t>ホンカン</t>
    </rPh>
    <rPh sb="3" eb="5">
      <t>ヤガイ</t>
    </rPh>
    <rPh sb="5" eb="7">
      <t>キョウツウ</t>
    </rPh>
    <rPh sb="7" eb="8">
      <t>ケン</t>
    </rPh>
    <rPh sb="9" eb="10">
      <t>ショウ</t>
    </rPh>
    <rPh sb="11" eb="14">
      <t>チュウガクセイ</t>
    </rPh>
    <rPh sb="15" eb="17">
      <t>ダンタイ</t>
    </rPh>
    <rPh sb="18" eb="21">
      <t>ツウジョウジ</t>
    </rPh>
    <phoneticPr fontId="3"/>
  </si>
  <si>
    <t>（付表）</t>
    <rPh sb="1" eb="3">
      <t>フヒョウ</t>
    </rPh>
    <phoneticPr fontId="3"/>
  </si>
  <si>
    <t>無料券手数料単価（B）</t>
    <rPh sb="0" eb="3">
      <t>ムリョウケン</t>
    </rPh>
    <rPh sb="3" eb="6">
      <t>テスウリョウ</t>
    </rPh>
    <rPh sb="6" eb="8">
      <t>タンカ</t>
    </rPh>
    <phoneticPr fontId="3"/>
  </si>
  <si>
    <t>イベント等参加券</t>
    <rPh sb="4" eb="5">
      <t>トウ</t>
    </rPh>
    <rPh sb="5" eb="7">
      <t>サンカ</t>
    </rPh>
    <rPh sb="7" eb="8">
      <t>ケン</t>
    </rPh>
    <phoneticPr fontId="3"/>
  </si>
  <si>
    <t>使用枚数</t>
    <rPh sb="0" eb="2">
      <t>シヨウ</t>
    </rPh>
    <rPh sb="2" eb="4">
      <t>マイスウ</t>
    </rPh>
    <phoneticPr fontId="3"/>
  </si>
  <si>
    <t>販売手数料率（A）</t>
    <rPh sb="0" eb="2">
      <t>ハンバイ</t>
    </rPh>
    <rPh sb="2" eb="5">
      <t>テスウリョウ</t>
    </rPh>
    <rPh sb="5" eb="6">
      <t>リツ</t>
    </rPh>
    <phoneticPr fontId="3"/>
  </si>
  <si>
    <t>年間パスポート（一般・優待）</t>
    <rPh sb="0" eb="2">
      <t>ネンカン</t>
    </rPh>
    <rPh sb="8" eb="10">
      <t>イッパン</t>
    </rPh>
    <rPh sb="11" eb="13">
      <t>ユウタイ</t>
    </rPh>
    <phoneticPr fontId="3"/>
  </si>
  <si>
    <t>年間パスポート（高校生・優待）</t>
    <rPh sb="0" eb="2">
      <t>ネンカン</t>
    </rPh>
    <rPh sb="8" eb="11">
      <t>コウコウセイ</t>
    </rPh>
    <rPh sb="12" eb="14">
      <t>ユウタイ</t>
    </rPh>
    <phoneticPr fontId="3"/>
  </si>
  <si>
    <t>年間パスポート（小・中学生・優待）</t>
    <rPh sb="0" eb="2">
      <t>ネンカン</t>
    </rPh>
    <rPh sb="8" eb="9">
      <t>ショウ</t>
    </rPh>
    <rPh sb="10" eb="13">
      <t>チュウガクセイ</t>
    </rPh>
    <rPh sb="14" eb="16">
      <t>ユウタイ</t>
    </rPh>
    <phoneticPr fontId="3"/>
  </si>
  <si>
    <t>■使用枚数実績</t>
    <rPh sb="1" eb="3">
      <t>シヨウ</t>
    </rPh>
    <rPh sb="3" eb="5">
      <t>マイスウ</t>
    </rPh>
    <rPh sb="5" eb="7">
      <t>ジッセキ</t>
    </rPh>
    <phoneticPr fontId="3"/>
  </si>
  <si>
    <t>施設名称</t>
    <rPh sb="0" eb="2">
      <t>シセツ</t>
    </rPh>
    <rPh sb="2" eb="4">
      <t>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</si>
</sst>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円/枚&quot;"/>
    <numFmt numFmtId="177" formatCode="#,##0&quot;枚&quot;"/>
    <numFmt numFmtId="178" formatCode="#,##0&quot;円&quot;"/>
  </numFmts>
  <fonts count="9" x14ac:knownFonts="1">
    <font>
      <sz val="11"/>
      <color theme="1"/>
      <name val="游ゴシック"/>
      <family val="2"/>
      <scheme val="minor"/>
    </font>
    <font>
      <sz val="11"/>
      <color theme="1"/>
      <name val="游ゴシック"/>
      <family val="2"/>
      <scheme val="minor"/>
    </font>
    <font>
      <sz val="10"/>
      <color theme="1"/>
      <name val="游ゴシック"/>
      <family val="2"/>
      <scheme val="minor"/>
    </font>
    <font>
      <sz val="6"/>
      <name val="游ゴシック"/>
      <family val="3"/>
      <charset val="128"/>
      <scheme val="minor"/>
    </font>
    <font>
      <sz val="14"/>
      <color theme="1"/>
      <name val="游ゴシック"/>
      <family val="2"/>
      <scheme val="minor"/>
    </font>
    <font>
      <sz val="10"/>
      <color theme="1"/>
      <name val="游ゴシック"/>
      <family val="3"/>
      <charset val="128"/>
      <scheme val="minor"/>
    </font>
    <font>
      <sz val="10"/>
      <color theme="8"/>
      <name val="游ゴシック"/>
      <family val="3"/>
      <charset val="128"/>
      <scheme val="minor"/>
    </font>
    <font>
      <sz val="10"/>
      <name val="游ゴシック"/>
      <family val="3"/>
      <charset val="128"/>
      <scheme val="minor"/>
    </font>
    <font>
      <sz val="8"/>
      <name val="游ゴシック"/>
      <family val="3"/>
      <charset val="128"/>
      <scheme val="minor"/>
    </font>
  </fonts>
  <fills count="6">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0">
    <xf numFmtId="0" fontId="0" fillId="0" borderId="0" xfId="0"/>
    <xf numFmtId="0" fontId="2" fillId="0" borderId="0" xfId="0" applyFont="1"/>
    <xf numFmtId="0" fontId="2" fillId="0" borderId="0" xfId="0" applyFont="1" applyAlignment="1">
      <alignment horizontal="right"/>
    </xf>
    <xf numFmtId="0" fontId="4" fillId="0" borderId="0" xfId="0" applyFont="1"/>
    <xf numFmtId="0" fontId="5" fillId="0" borderId="1" xfId="0" applyFont="1" applyBorder="1"/>
    <xf numFmtId="0" fontId="5" fillId="0" borderId="2" xfId="0" applyFont="1" applyBorder="1"/>
    <xf numFmtId="0" fontId="2" fillId="0" borderId="2" xfId="0" applyFont="1" applyBorder="1"/>
    <xf numFmtId="0" fontId="5" fillId="0" borderId="3" xfId="0" applyFont="1" applyBorder="1"/>
    <xf numFmtId="9" fontId="5" fillId="2" borderId="4" xfId="2" applyFont="1" applyFill="1" applyBorder="1" applyAlignment="1"/>
    <xf numFmtId="0" fontId="5" fillId="0" borderId="5" xfId="0" applyFont="1" applyBorder="1"/>
    <xf numFmtId="0" fontId="5" fillId="0" borderId="6" xfId="0" applyFont="1" applyBorder="1" applyAlignment="1">
      <alignment horizontal="center"/>
    </xf>
    <xf numFmtId="0" fontId="5" fillId="0" borderId="7" xfId="0" applyFont="1" applyBorder="1"/>
    <xf numFmtId="0" fontId="5" fillId="0" borderId="7" xfId="0" applyFont="1" applyBorder="1" applyAlignment="1">
      <alignment horizontal="center"/>
    </xf>
    <xf numFmtId="0" fontId="5" fillId="0" borderId="8" xfId="0" applyFont="1" applyBorder="1" applyAlignment="1">
      <alignment horizontal="center"/>
    </xf>
    <xf numFmtId="177" fontId="5" fillId="3" borderId="4" xfId="0" applyNumberFormat="1" applyFont="1" applyFill="1" applyBorder="1"/>
    <xf numFmtId="178" fontId="5" fillId="2" borderId="4" xfId="0" applyNumberFormat="1" applyFont="1" applyFill="1" applyBorder="1"/>
    <xf numFmtId="0" fontId="5" fillId="0" borderId="9" xfId="0" applyFont="1" applyBorder="1"/>
    <xf numFmtId="177" fontId="5" fillId="0" borderId="9" xfId="0" applyNumberFormat="1" applyFont="1" applyBorder="1"/>
    <xf numFmtId="178" fontId="5" fillId="4" borderId="9" xfId="0" applyNumberFormat="1" applyFont="1" applyFill="1" applyBorder="1"/>
    <xf numFmtId="178" fontId="5" fillId="0" borderId="9" xfId="0" applyNumberFormat="1" applyFont="1" applyBorder="1"/>
    <xf numFmtId="0" fontId="2" fillId="0" borderId="6" xfId="0" applyFont="1" applyBorder="1" applyAlignment="1">
      <alignment horizontal="center"/>
    </xf>
    <xf numFmtId="0" fontId="2" fillId="0" borderId="8" xfId="0" applyFont="1" applyBorder="1" applyAlignment="1">
      <alignment horizontal="center"/>
    </xf>
    <xf numFmtId="0" fontId="2" fillId="0" borderId="6" xfId="0" applyFont="1" applyBorder="1" applyAlignment="1">
      <alignment horizontal="center" shrinkToFit="1"/>
    </xf>
    <xf numFmtId="0" fontId="5" fillId="3" borderId="4" xfId="0" applyFont="1" applyFill="1" applyBorder="1"/>
    <xf numFmtId="178" fontId="2" fillId="0" borderId="4" xfId="0" applyNumberFormat="1" applyFont="1" applyBorder="1"/>
    <xf numFmtId="178" fontId="2" fillId="0" borderId="10" xfId="0" applyNumberFormat="1" applyFont="1" applyBorder="1"/>
    <xf numFmtId="0" fontId="5" fillId="0" borderId="4" xfId="0" applyFont="1" applyBorder="1" applyAlignment="1">
      <alignment shrinkToFit="1"/>
    </xf>
    <xf numFmtId="0" fontId="2" fillId="0" borderId="4" xfId="0" applyFont="1" applyBorder="1"/>
    <xf numFmtId="178" fontId="5" fillId="5" borderId="9" xfId="0" applyNumberFormat="1" applyFont="1" applyFill="1" applyBorder="1"/>
    <xf numFmtId="176" fontId="5" fillId="0" borderId="0" xfId="1" applyNumberFormat="1" applyFont="1" applyFill="1" applyBorder="1" applyAlignment="1"/>
    <xf numFmtId="178" fontId="5" fillId="2" borderId="4" xfId="0" applyNumberFormat="1" applyFont="1" applyFill="1" applyBorder="1" applyAlignment="1">
      <alignment horizontal="center"/>
    </xf>
    <xf numFmtId="0" fontId="5" fillId="2" borderId="4" xfId="0" applyFont="1" applyFill="1" applyBorder="1"/>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5" fillId="0" borderId="4" xfId="0" applyFont="1" applyBorder="1" applyAlignment="1">
      <alignment vertical="center" shrinkToFit="1"/>
    </xf>
    <xf numFmtId="177" fontId="2" fillId="3" borderId="4" xfId="0" applyNumberFormat="1" applyFont="1" applyFill="1" applyBorder="1" applyAlignment="1">
      <alignment vertical="center"/>
    </xf>
    <xf numFmtId="0" fontId="5" fillId="0" borderId="9" xfId="0" applyFont="1" applyBorder="1" applyAlignment="1">
      <alignment vertical="center"/>
    </xf>
    <xf numFmtId="0" fontId="5" fillId="0" borderId="0" xfId="0" applyFont="1" applyBorder="1" applyAlignment="1">
      <alignment vertical="center"/>
    </xf>
    <xf numFmtId="0" fontId="2" fillId="0" borderId="0" xfId="0" applyFont="1" applyAlignment="1">
      <alignment horizontal="right" vertical="center"/>
    </xf>
    <xf numFmtId="177" fontId="5" fillId="0" borderId="9" xfId="0" applyNumberFormat="1" applyFont="1" applyBorder="1" applyAlignment="1">
      <alignment vertical="center"/>
    </xf>
    <xf numFmtId="49" fontId="2" fillId="0" borderId="0" xfId="0" applyNumberFormat="1" applyFont="1" applyAlignment="1">
      <alignment horizontal="right"/>
    </xf>
    <xf numFmtId="177" fontId="2" fillId="0" borderId="4" xfId="0" applyNumberFormat="1" applyFont="1" applyFill="1" applyBorder="1" applyAlignment="1">
      <alignment vertical="center"/>
    </xf>
    <xf numFmtId="177" fontId="6" fillId="3" borderId="4" xfId="0" applyNumberFormat="1" applyFont="1" applyFill="1" applyBorder="1"/>
    <xf numFmtId="0" fontId="7" fillId="0" borderId="0" xfId="0" applyFont="1"/>
    <xf numFmtId="0" fontId="8" fillId="0" borderId="0" xfId="0" applyFont="1"/>
    <xf numFmtId="0" fontId="7" fillId="0" borderId="5" xfId="0" applyFont="1" applyBorder="1" applyAlignment="1">
      <alignment horizontal="center"/>
    </xf>
    <xf numFmtId="0" fontId="7" fillId="0" borderId="4" xfId="0" applyFont="1" applyBorder="1" applyAlignment="1">
      <alignment shrinkToFit="1"/>
    </xf>
    <xf numFmtId="178" fontId="7" fillId="2" borderId="4" xfId="0" applyNumberFormat="1" applyFont="1" applyFill="1" applyBorder="1"/>
    <xf numFmtId="0" fontId="7" fillId="0" borderId="0" xfId="0" applyFont="1" applyAlignment="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教育庁文化課_髙松" id="{1AE600BD-6024-4A02-88CB-DC4FF6786C38}" userId="教育庁文化課_髙松"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38" dT="2025-08-20T23:29:27.10" personId="{1AE600BD-6024-4A02-88CB-DC4FF6786C38}" id="{273A0EFB-87F6-414B-B713-5E8C8F60BE16}">
    <text>数式が入っているため、セルの色を無しにしました。</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5"/>
  <sheetViews>
    <sheetView showZeros="0" tabSelected="1" view="pageBreakPreview" zoomScale="85" zoomScaleNormal="85" zoomScaleSheetLayoutView="85" workbookViewId="0">
      <selection activeCell="B4" sqref="B4"/>
    </sheetView>
  </sheetViews>
  <sheetFormatPr defaultColWidth="15.125" defaultRowHeight="15.95" customHeight="1" x14ac:dyDescent="0.35"/>
  <cols>
    <col min="1" max="1" width="7.625" style="1" customWidth="1"/>
    <col min="2" max="2" width="38.25" style="1" customWidth="1"/>
    <col min="3" max="3" width="12.25" style="1" customWidth="1"/>
    <col min="4" max="16384" width="15.125" style="1"/>
  </cols>
  <sheetData>
    <row r="1" spans="1:9" ht="15.95" customHeight="1" x14ac:dyDescent="0.35">
      <c r="I1" s="2"/>
    </row>
    <row r="2" spans="1:9" ht="26.45" customHeight="1" x14ac:dyDescent="0.5">
      <c r="A2" s="3" t="s">
        <v>59</v>
      </c>
      <c r="I2" s="41" t="s">
        <v>56</v>
      </c>
    </row>
    <row r="4" spans="1:9" ht="15.95" customHeight="1" x14ac:dyDescent="0.35">
      <c r="A4" s="1" t="s">
        <v>0</v>
      </c>
    </row>
    <row r="5" spans="1:9" ht="15.95" customHeight="1" x14ac:dyDescent="0.35">
      <c r="B5" s="44" t="s">
        <v>68</v>
      </c>
      <c r="C5" s="4" t="s">
        <v>50</v>
      </c>
      <c r="D5" s="6"/>
      <c r="E5" s="5"/>
      <c r="F5" s="7"/>
      <c r="H5" s="1" t="s">
        <v>1</v>
      </c>
      <c r="I5" s="23"/>
    </row>
    <row r="6" spans="1:9" ht="8.1" customHeight="1" x14ac:dyDescent="0.35"/>
    <row r="7" spans="1:9" ht="8.1" customHeight="1" x14ac:dyDescent="0.35"/>
    <row r="8" spans="1:9" ht="15.95" customHeight="1" x14ac:dyDescent="0.35">
      <c r="B8" s="1" t="s">
        <v>2</v>
      </c>
      <c r="C8" s="31"/>
      <c r="E8" s="1" t="s">
        <v>63</v>
      </c>
      <c r="F8" s="8"/>
      <c r="I8" s="29"/>
    </row>
    <row r="9" spans="1:9" ht="15.95" customHeight="1" x14ac:dyDescent="0.35">
      <c r="E9" s="45" t="s">
        <v>60</v>
      </c>
      <c r="F9" s="8"/>
    </row>
    <row r="10" spans="1:9" ht="15.6" customHeight="1" x14ac:dyDescent="0.35">
      <c r="A10" s="1" t="s">
        <v>12</v>
      </c>
    </row>
    <row r="11" spans="1:9" ht="15.95" customHeight="1" x14ac:dyDescent="0.35">
      <c r="B11" s="9"/>
      <c r="C11" s="46" t="s">
        <v>62</v>
      </c>
      <c r="D11" s="10" t="s">
        <v>8</v>
      </c>
      <c r="E11" s="20" t="s">
        <v>6</v>
      </c>
      <c r="F11" s="22" t="s">
        <v>7</v>
      </c>
      <c r="G11" s="22" t="s">
        <v>5</v>
      </c>
    </row>
    <row r="12" spans="1:9" ht="15.95" customHeight="1" x14ac:dyDescent="0.35">
      <c r="B12" s="11"/>
      <c r="C12" s="12" t="s">
        <v>48</v>
      </c>
      <c r="D12" s="13" t="s">
        <v>3</v>
      </c>
      <c r="E12" s="21" t="s">
        <v>49</v>
      </c>
      <c r="F12" s="21" t="s">
        <v>9</v>
      </c>
      <c r="G12" s="21" t="s">
        <v>10</v>
      </c>
    </row>
    <row r="13" spans="1:9" ht="15.95" customHeight="1" x14ac:dyDescent="0.35">
      <c r="B13" s="26" t="s">
        <v>21</v>
      </c>
      <c r="C13" s="14"/>
      <c r="D13" s="15">
        <v>850</v>
      </c>
      <c r="E13" s="24">
        <f t="shared" ref="E13:E39" si="0">IF(D13="","",(C13)*D13)</f>
        <v>0</v>
      </c>
      <c r="F13" s="27">
        <f t="shared" ref="F13:F42" si="1">ROUNDDOWN(E13*$F$8,0)</f>
        <v>0</v>
      </c>
      <c r="G13" s="24">
        <f t="shared" ref="G13:G39" si="2">E13-F13</f>
        <v>0</v>
      </c>
    </row>
    <row r="14" spans="1:9" ht="15.95" customHeight="1" x14ac:dyDescent="0.35">
      <c r="B14" s="26" t="s">
        <v>22</v>
      </c>
      <c r="C14" s="14"/>
      <c r="D14" s="15">
        <v>420</v>
      </c>
      <c r="E14" s="24">
        <f t="shared" si="0"/>
        <v>0</v>
      </c>
      <c r="F14" s="27">
        <f t="shared" si="1"/>
        <v>0</v>
      </c>
      <c r="G14" s="24">
        <f t="shared" si="2"/>
        <v>0</v>
      </c>
    </row>
    <row r="15" spans="1:9" ht="15.95" customHeight="1" x14ac:dyDescent="0.35">
      <c r="B15" s="26" t="s">
        <v>23</v>
      </c>
      <c r="C15" s="14"/>
      <c r="D15" s="15">
        <v>520</v>
      </c>
      <c r="E15" s="24">
        <f t="shared" si="0"/>
        <v>0</v>
      </c>
      <c r="F15" s="27">
        <f t="shared" si="1"/>
        <v>0</v>
      </c>
      <c r="G15" s="24">
        <f t="shared" si="2"/>
        <v>0</v>
      </c>
    </row>
    <row r="16" spans="1:9" ht="15.95" customHeight="1" x14ac:dyDescent="0.35">
      <c r="B16" s="26" t="s">
        <v>24</v>
      </c>
      <c r="C16" s="14"/>
      <c r="D16" s="15">
        <v>170</v>
      </c>
      <c r="E16" s="24">
        <f t="shared" si="0"/>
        <v>0</v>
      </c>
      <c r="F16" s="27">
        <f t="shared" si="1"/>
        <v>0</v>
      </c>
      <c r="G16" s="24">
        <f t="shared" si="2"/>
        <v>0</v>
      </c>
    </row>
    <row r="17" spans="2:7" ht="15.95" customHeight="1" x14ac:dyDescent="0.35">
      <c r="B17" s="26" t="s">
        <v>25</v>
      </c>
      <c r="C17" s="14"/>
      <c r="D17" s="15">
        <v>610</v>
      </c>
      <c r="E17" s="24">
        <f t="shared" si="0"/>
        <v>0</v>
      </c>
      <c r="F17" s="27">
        <f t="shared" si="1"/>
        <v>0</v>
      </c>
      <c r="G17" s="24">
        <f t="shared" si="2"/>
        <v>0</v>
      </c>
    </row>
    <row r="18" spans="2:7" ht="15.95" customHeight="1" x14ac:dyDescent="0.35">
      <c r="B18" s="26" t="s">
        <v>26</v>
      </c>
      <c r="C18" s="14"/>
      <c r="D18" s="15">
        <v>300</v>
      </c>
      <c r="E18" s="24">
        <f t="shared" si="0"/>
        <v>0</v>
      </c>
      <c r="F18" s="27">
        <f t="shared" si="1"/>
        <v>0</v>
      </c>
      <c r="G18" s="24">
        <f t="shared" si="2"/>
        <v>0</v>
      </c>
    </row>
    <row r="19" spans="2:7" ht="15.95" customHeight="1" x14ac:dyDescent="0.35">
      <c r="B19" s="26" t="s">
        <v>27</v>
      </c>
      <c r="C19" s="14"/>
      <c r="D19" s="15">
        <v>380</v>
      </c>
      <c r="E19" s="24">
        <f t="shared" si="0"/>
        <v>0</v>
      </c>
      <c r="F19" s="27">
        <f t="shared" si="1"/>
        <v>0</v>
      </c>
      <c r="G19" s="24">
        <f t="shared" si="2"/>
        <v>0</v>
      </c>
    </row>
    <row r="20" spans="2:7" ht="15.95" customHeight="1" x14ac:dyDescent="0.35">
      <c r="B20" s="26" t="s">
        <v>28</v>
      </c>
      <c r="C20" s="14"/>
      <c r="D20" s="15">
        <v>110</v>
      </c>
      <c r="E20" s="24">
        <f t="shared" si="0"/>
        <v>0</v>
      </c>
      <c r="F20" s="27">
        <f t="shared" si="1"/>
        <v>0</v>
      </c>
      <c r="G20" s="24">
        <f t="shared" si="2"/>
        <v>0</v>
      </c>
    </row>
    <row r="21" spans="2:7" ht="15.95" customHeight="1" x14ac:dyDescent="0.35">
      <c r="B21" s="26" t="s">
        <v>29</v>
      </c>
      <c r="C21" s="14"/>
      <c r="D21" s="15">
        <v>240</v>
      </c>
      <c r="E21" s="24">
        <f t="shared" si="0"/>
        <v>0</v>
      </c>
      <c r="F21" s="27">
        <f t="shared" si="1"/>
        <v>0</v>
      </c>
      <c r="G21" s="24">
        <f t="shared" si="2"/>
        <v>0</v>
      </c>
    </row>
    <row r="22" spans="2:7" ht="15.95" customHeight="1" x14ac:dyDescent="0.35">
      <c r="B22" s="26" t="s">
        <v>30</v>
      </c>
      <c r="C22" s="14"/>
      <c r="D22" s="15">
        <v>120</v>
      </c>
      <c r="E22" s="24">
        <f t="shared" si="0"/>
        <v>0</v>
      </c>
      <c r="F22" s="27">
        <f t="shared" si="1"/>
        <v>0</v>
      </c>
      <c r="G22" s="24">
        <f t="shared" si="2"/>
        <v>0</v>
      </c>
    </row>
    <row r="23" spans="2:7" ht="15.95" customHeight="1" x14ac:dyDescent="0.35">
      <c r="B23" s="26" t="s">
        <v>31</v>
      </c>
      <c r="C23" s="14"/>
      <c r="D23" s="15">
        <v>110</v>
      </c>
      <c r="E23" s="24">
        <f t="shared" si="0"/>
        <v>0</v>
      </c>
      <c r="F23" s="27">
        <f t="shared" si="1"/>
        <v>0</v>
      </c>
      <c r="G23" s="24">
        <f t="shared" si="2"/>
        <v>0</v>
      </c>
    </row>
    <row r="24" spans="2:7" ht="15.95" customHeight="1" x14ac:dyDescent="0.35">
      <c r="B24" s="26" t="s">
        <v>32</v>
      </c>
      <c r="C24" s="14"/>
      <c r="D24" s="15">
        <v>60</v>
      </c>
      <c r="E24" s="24">
        <f t="shared" si="0"/>
        <v>0</v>
      </c>
      <c r="F24" s="27">
        <f t="shared" si="1"/>
        <v>0</v>
      </c>
      <c r="G24" s="24">
        <f t="shared" si="2"/>
        <v>0</v>
      </c>
    </row>
    <row r="25" spans="2:7" ht="15.95" customHeight="1" x14ac:dyDescent="0.35">
      <c r="B25" s="26" t="s">
        <v>33</v>
      </c>
      <c r="C25" s="14"/>
      <c r="D25" s="15">
        <v>690</v>
      </c>
      <c r="E25" s="24">
        <f t="shared" si="0"/>
        <v>0</v>
      </c>
      <c r="F25" s="27">
        <f t="shared" si="1"/>
        <v>0</v>
      </c>
      <c r="G25" s="24">
        <f t="shared" si="2"/>
        <v>0</v>
      </c>
    </row>
    <row r="26" spans="2:7" ht="15.95" customHeight="1" x14ac:dyDescent="0.35">
      <c r="B26" s="26" t="s">
        <v>34</v>
      </c>
      <c r="C26" s="14"/>
      <c r="D26" s="15">
        <v>340</v>
      </c>
      <c r="E26" s="24">
        <f t="shared" si="0"/>
        <v>0</v>
      </c>
      <c r="F26" s="27">
        <f t="shared" si="1"/>
        <v>0</v>
      </c>
      <c r="G26" s="24">
        <f t="shared" si="2"/>
        <v>0</v>
      </c>
    </row>
    <row r="27" spans="2:7" ht="15.95" customHeight="1" x14ac:dyDescent="0.35">
      <c r="B27" s="26" t="s">
        <v>35</v>
      </c>
      <c r="C27" s="14"/>
      <c r="D27" s="15">
        <v>360</v>
      </c>
      <c r="E27" s="24">
        <f t="shared" si="0"/>
        <v>0</v>
      </c>
      <c r="F27" s="27">
        <f t="shared" si="1"/>
        <v>0</v>
      </c>
      <c r="G27" s="24">
        <f t="shared" si="2"/>
        <v>0</v>
      </c>
    </row>
    <row r="28" spans="2:7" ht="15.95" customHeight="1" x14ac:dyDescent="0.35">
      <c r="B28" s="26" t="s">
        <v>36</v>
      </c>
      <c r="C28" s="14"/>
      <c r="D28" s="15">
        <v>80</v>
      </c>
      <c r="E28" s="24">
        <f t="shared" si="0"/>
        <v>0</v>
      </c>
      <c r="F28" s="27">
        <f t="shared" si="1"/>
        <v>0</v>
      </c>
      <c r="G28" s="24">
        <f t="shared" si="2"/>
        <v>0</v>
      </c>
    </row>
    <row r="29" spans="2:7" ht="15.95" customHeight="1" x14ac:dyDescent="0.35">
      <c r="B29" s="26" t="s">
        <v>37</v>
      </c>
      <c r="C29" s="14"/>
      <c r="D29" s="15">
        <v>500</v>
      </c>
      <c r="E29" s="24">
        <f t="shared" si="0"/>
        <v>0</v>
      </c>
      <c r="F29" s="27">
        <f t="shared" si="1"/>
        <v>0</v>
      </c>
      <c r="G29" s="24">
        <f t="shared" si="2"/>
        <v>0</v>
      </c>
    </row>
    <row r="30" spans="2:7" ht="15.95" customHeight="1" x14ac:dyDescent="0.35">
      <c r="B30" s="26" t="s">
        <v>38</v>
      </c>
      <c r="C30" s="14"/>
      <c r="D30" s="15">
        <v>250</v>
      </c>
      <c r="E30" s="24">
        <f t="shared" si="0"/>
        <v>0</v>
      </c>
      <c r="F30" s="27">
        <f t="shared" si="1"/>
        <v>0</v>
      </c>
      <c r="G30" s="24">
        <f t="shared" si="2"/>
        <v>0</v>
      </c>
    </row>
    <row r="31" spans="2:7" ht="15.95" customHeight="1" x14ac:dyDescent="0.35">
      <c r="B31" s="26" t="s">
        <v>39</v>
      </c>
      <c r="C31" s="14"/>
      <c r="D31" s="15">
        <v>240</v>
      </c>
      <c r="E31" s="24">
        <f t="shared" si="0"/>
        <v>0</v>
      </c>
      <c r="F31" s="27">
        <f t="shared" si="1"/>
        <v>0</v>
      </c>
      <c r="G31" s="24">
        <f t="shared" si="2"/>
        <v>0</v>
      </c>
    </row>
    <row r="32" spans="2:7" ht="15.95" customHeight="1" x14ac:dyDescent="0.35">
      <c r="B32" s="26" t="s">
        <v>58</v>
      </c>
      <c r="C32" s="14"/>
      <c r="D32" s="15">
        <v>60</v>
      </c>
      <c r="E32" s="24">
        <f t="shared" si="0"/>
        <v>0</v>
      </c>
      <c r="F32" s="27">
        <f t="shared" si="1"/>
        <v>0</v>
      </c>
      <c r="G32" s="24">
        <f t="shared" si="2"/>
        <v>0</v>
      </c>
    </row>
    <row r="33" spans="2:7" ht="15.95" customHeight="1" x14ac:dyDescent="0.35">
      <c r="B33" s="26" t="s">
        <v>40</v>
      </c>
      <c r="C33" s="14"/>
      <c r="D33" s="15">
        <v>110</v>
      </c>
      <c r="E33" s="24">
        <f t="shared" si="0"/>
        <v>0</v>
      </c>
      <c r="F33" s="27">
        <f t="shared" si="1"/>
        <v>0</v>
      </c>
      <c r="G33" s="24">
        <f t="shared" si="2"/>
        <v>0</v>
      </c>
    </row>
    <row r="34" spans="2:7" ht="15.95" customHeight="1" x14ac:dyDescent="0.35">
      <c r="B34" s="26" t="s">
        <v>41</v>
      </c>
      <c r="C34" s="14"/>
      <c r="D34" s="15">
        <v>50</v>
      </c>
      <c r="E34" s="24">
        <f t="shared" si="0"/>
        <v>0</v>
      </c>
      <c r="F34" s="27">
        <f t="shared" si="1"/>
        <v>0</v>
      </c>
      <c r="G34" s="24">
        <f t="shared" si="2"/>
        <v>0</v>
      </c>
    </row>
    <row r="35" spans="2:7" ht="15.95" customHeight="1" x14ac:dyDescent="0.35">
      <c r="B35" s="26" t="s">
        <v>42</v>
      </c>
      <c r="C35" s="14"/>
      <c r="D35" s="15">
        <v>60</v>
      </c>
      <c r="E35" s="24">
        <f t="shared" si="0"/>
        <v>0</v>
      </c>
      <c r="F35" s="27">
        <f t="shared" si="1"/>
        <v>0</v>
      </c>
      <c r="G35" s="24">
        <f t="shared" si="2"/>
        <v>0</v>
      </c>
    </row>
    <row r="36" spans="2:7" ht="15.95" customHeight="1" x14ac:dyDescent="0.35">
      <c r="B36" s="26" t="s">
        <v>43</v>
      </c>
      <c r="C36" s="14"/>
      <c r="D36" s="15">
        <v>30</v>
      </c>
      <c r="E36" s="24">
        <f t="shared" si="0"/>
        <v>0</v>
      </c>
      <c r="F36" s="27">
        <f t="shared" si="1"/>
        <v>0</v>
      </c>
      <c r="G36" s="24">
        <f t="shared" si="2"/>
        <v>0</v>
      </c>
    </row>
    <row r="37" spans="2:7" ht="15.95" customHeight="1" x14ac:dyDescent="0.35">
      <c r="B37" s="26" t="s">
        <v>44</v>
      </c>
      <c r="C37" s="14"/>
      <c r="D37" s="15">
        <v>1770</v>
      </c>
      <c r="E37" s="24">
        <f t="shared" si="0"/>
        <v>0</v>
      </c>
      <c r="F37" s="27">
        <f t="shared" si="1"/>
        <v>0</v>
      </c>
      <c r="G37" s="24">
        <f t="shared" si="2"/>
        <v>0</v>
      </c>
    </row>
    <row r="38" spans="2:7" ht="15.95" customHeight="1" x14ac:dyDescent="0.35">
      <c r="B38" s="26" t="s">
        <v>45</v>
      </c>
      <c r="C38" s="14"/>
      <c r="D38" s="15">
        <v>1180</v>
      </c>
      <c r="E38" s="24">
        <f t="shared" si="0"/>
        <v>0</v>
      </c>
      <c r="F38" s="27">
        <f t="shared" si="1"/>
        <v>0</v>
      </c>
      <c r="G38" s="24">
        <f t="shared" si="2"/>
        <v>0</v>
      </c>
    </row>
    <row r="39" spans="2:7" ht="15.95" customHeight="1" x14ac:dyDescent="0.35">
      <c r="B39" s="26" t="s">
        <v>46</v>
      </c>
      <c r="C39" s="14"/>
      <c r="D39" s="15">
        <v>360</v>
      </c>
      <c r="E39" s="24">
        <f t="shared" si="0"/>
        <v>0</v>
      </c>
      <c r="F39" s="27">
        <f t="shared" si="1"/>
        <v>0</v>
      </c>
      <c r="G39" s="24">
        <f t="shared" si="2"/>
        <v>0</v>
      </c>
    </row>
    <row r="40" spans="2:7" ht="15.95" customHeight="1" x14ac:dyDescent="0.35">
      <c r="B40" s="47" t="s">
        <v>64</v>
      </c>
      <c r="C40" s="43"/>
      <c r="D40" s="48">
        <v>1530</v>
      </c>
      <c r="E40" s="24">
        <f t="shared" ref="E40:E42" si="3">IF(D40="","",(C40)*D40)</f>
        <v>0</v>
      </c>
      <c r="F40" s="27">
        <f t="shared" si="1"/>
        <v>0</v>
      </c>
      <c r="G40" s="24">
        <f t="shared" ref="G40:G42" si="4">E40-F40</f>
        <v>0</v>
      </c>
    </row>
    <row r="41" spans="2:7" ht="15.95" customHeight="1" x14ac:dyDescent="0.35">
      <c r="B41" s="47" t="s">
        <v>65</v>
      </c>
      <c r="C41" s="43"/>
      <c r="D41" s="48">
        <v>1070</v>
      </c>
      <c r="E41" s="24">
        <f t="shared" si="3"/>
        <v>0</v>
      </c>
      <c r="F41" s="27">
        <f t="shared" si="1"/>
        <v>0</v>
      </c>
      <c r="G41" s="24">
        <f t="shared" si="4"/>
        <v>0</v>
      </c>
    </row>
    <row r="42" spans="2:7" ht="15.95" customHeight="1" x14ac:dyDescent="0.35">
      <c r="B42" s="47" t="s">
        <v>66</v>
      </c>
      <c r="C42" s="43"/>
      <c r="D42" s="48">
        <v>240</v>
      </c>
      <c r="E42" s="24">
        <f t="shared" si="3"/>
        <v>0</v>
      </c>
      <c r="F42" s="27">
        <f t="shared" si="1"/>
        <v>0</v>
      </c>
      <c r="G42" s="24">
        <f t="shared" si="4"/>
        <v>0</v>
      </c>
    </row>
    <row r="43" spans="2:7" ht="15.95" customHeight="1" x14ac:dyDescent="0.35">
      <c r="B43" s="26" t="s">
        <v>61</v>
      </c>
      <c r="C43" s="14"/>
      <c r="D43" s="30" t="s">
        <v>47</v>
      </c>
      <c r="E43" s="24" t="str">
        <f>IF(D43="-","",(C43)*D43)</f>
        <v/>
      </c>
      <c r="F43" s="27">
        <f>IFERROR(ROUNDDOWN(C43*$F$9,0),"")</f>
        <v>0</v>
      </c>
      <c r="G43" s="24" t="str">
        <f>IFERROR(E43-F43,"")</f>
        <v/>
      </c>
    </row>
    <row r="44" spans="2:7" ht="15.95" customHeight="1" thickBot="1" x14ac:dyDescent="0.4">
      <c r="B44" s="26"/>
      <c r="C44" s="14"/>
      <c r="D44" s="15"/>
      <c r="E44" s="25" t="str">
        <f>IF(C44="","",(#REF!-D44)*C44)</f>
        <v/>
      </c>
      <c r="F44" s="27"/>
      <c r="G44" s="27"/>
    </row>
    <row r="45" spans="2:7" ht="15.95" customHeight="1" thickTop="1" x14ac:dyDescent="0.35">
      <c r="B45" s="16" t="s">
        <v>11</v>
      </c>
      <c r="C45" s="17">
        <f>SUM(C13:C44)</f>
        <v>0</v>
      </c>
      <c r="D45" s="18"/>
      <c r="E45" s="28">
        <f>SUM(E13:E44)</f>
        <v>0</v>
      </c>
      <c r="F45" s="19">
        <f>SUM(F13:F44)</f>
        <v>0</v>
      </c>
      <c r="G45" s="28">
        <f>SUM(G13:G44)</f>
        <v>0</v>
      </c>
    </row>
  </sheetData>
  <phoneticPr fontId="3"/>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78BC7-65F6-44D9-A011-A3C12959CC1F}">
  <sheetPr>
    <pageSetUpPr fitToPage="1"/>
  </sheetPr>
  <dimension ref="A1:I70"/>
  <sheetViews>
    <sheetView showZeros="0" view="pageBreakPreview" zoomScale="115" zoomScaleNormal="85" zoomScaleSheetLayoutView="115" workbookViewId="0">
      <selection activeCell="C17" sqref="C17"/>
    </sheetView>
  </sheetViews>
  <sheetFormatPr defaultColWidth="15.125" defaultRowHeight="15.95" customHeight="1" x14ac:dyDescent="0.4"/>
  <cols>
    <col min="1" max="1" width="7.625" style="33" customWidth="1"/>
    <col min="2" max="2" width="40" style="33" customWidth="1"/>
    <col min="3" max="3" width="15.25" style="33" customWidth="1"/>
    <col min="4" max="7" width="15.125" style="33"/>
    <col min="8" max="8" width="15.125" style="33" customWidth="1"/>
    <col min="9" max="16384" width="15.125" style="33"/>
  </cols>
  <sheetData>
    <row r="1" spans="1:9" ht="15.95" customHeight="1" x14ac:dyDescent="0.35">
      <c r="I1" s="41" t="s">
        <v>57</v>
      </c>
    </row>
    <row r="2" spans="1:9" ht="15.75" customHeight="1" x14ac:dyDescent="0.4">
      <c r="A2" s="49" t="s">
        <v>67</v>
      </c>
    </row>
    <row r="3" spans="1:9" ht="17.45" customHeight="1" x14ac:dyDescent="0.4">
      <c r="B3" s="34" t="s">
        <v>4</v>
      </c>
      <c r="C3" s="32" t="s">
        <v>13</v>
      </c>
      <c r="D3" s="32" t="s">
        <v>14</v>
      </c>
      <c r="E3" s="32" t="s">
        <v>15</v>
      </c>
      <c r="F3" s="32" t="s">
        <v>16</v>
      </c>
      <c r="G3" s="32" t="s">
        <v>17</v>
      </c>
      <c r="H3" s="32" t="s">
        <v>18</v>
      </c>
    </row>
    <row r="4" spans="1:9" ht="17.45" customHeight="1" x14ac:dyDescent="0.4">
      <c r="B4" s="35" t="s">
        <v>21</v>
      </c>
      <c r="C4" s="36"/>
      <c r="D4" s="36"/>
      <c r="E4" s="36"/>
      <c r="F4" s="36"/>
      <c r="G4" s="36"/>
      <c r="H4" s="36"/>
    </row>
    <row r="5" spans="1:9" ht="17.45" customHeight="1" x14ac:dyDescent="0.4">
      <c r="B5" s="35" t="s">
        <v>22</v>
      </c>
      <c r="C5" s="36"/>
      <c r="D5" s="36"/>
      <c r="E5" s="36"/>
      <c r="F5" s="36"/>
      <c r="G5" s="36"/>
      <c r="H5" s="36"/>
    </row>
    <row r="6" spans="1:9" ht="17.45" customHeight="1" x14ac:dyDescent="0.4">
      <c r="B6" s="35" t="s">
        <v>23</v>
      </c>
      <c r="C6" s="36"/>
      <c r="D6" s="36"/>
      <c r="E6" s="36"/>
      <c r="F6" s="36"/>
      <c r="G6" s="36"/>
      <c r="H6" s="36"/>
    </row>
    <row r="7" spans="1:9" ht="17.45" customHeight="1" x14ac:dyDescent="0.4">
      <c r="B7" s="35" t="s">
        <v>24</v>
      </c>
      <c r="C7" s="36"/>
      <c r="D7" s="36"/>
      <c r="E7" s="36"/>
      <c r="F7" s="36"/>
      <c r="G7" s="36"/>
      <c r="H7" s="36"/>
    </row>
    <row r="8" spans="1:9" ht="17.45" customHeight="1" x14ac:dyDescent="0.4">
      <c r="B8" s="35" t="s">
        <v>25</v>
      </c>
      <c r="C8" s="36"/>
      <c r="D8" s="36"/>
      <c r="E8" s="36"/>
      <c r="F8" s="36"/>
      <c r="G8" s="36"/>
      <c r="H8" s="36"/>
    </row>
    <row r="9" spans="1:9" ht="17.45" customHeight="1" x14ac:dyDescent="0.4">
      <c r="B9" s="35" t="s">
        <v>26</v>
      </c>
      <c r="C9" s="36"/>
      <c r="D9" s="36"/>
      <c r="E9" s="36"/>
      <c r="F9" s="36"/>
      <c r="G9" s="36"/>
      <c r="H9" s="36"/>
    </row>
    <row r="10" spans="1:9" ht="17.45" customHeight="1" x14ac:dyDescent="0.4">
      <c r="B10" s="35" t="s">
        <v>27</v>
      </c>
      <c r="C10" s="36"/>
      <c r="D10" s="36"/>
      <c r="E10" s="36"/>
      <c r="F10" s="36"/>
      <c r="G10" s="36"/>
      <c r="H10" s="36"/>
    </row>
    <row r="11" spans="1:9" ht="17.45" customHeight="1" x14ac:dyDescent="0.4">
      <c r="B11" s="35" t="s">
        <v>28</v>
      </c>
      <c r="C11" s="36"/>
      <c r="D11" s="36"/>
      <c r="E11" s="36"/>
      <c r="F11" s="36"/>
      <c r="G11" s="36"/>
      <c r="H11" s="36"/>
    </row>
    <row r="12" spans="1:9" ht="17.45" customHeight="1" x14ac:dyDescent="0.4">
      <c r="B12" s="35" t="s">
        <v>29</v>
      </c>
      <c r="C12" s="36"/>
      <c r="D12" s="36"/>
      <c r="E12" s="36"/>
      <c r="F12" s="36"/>
      <c r="G12" s="36"/>
      <c r="H12" s="36"/>
    </row>
    <row r="13" spans="1:9" ht="17.45" customHeight="1" x14ac:dyDescent="0.4">
      <c r="B13" s="35" t="s">
        <v>30</v>
      </c>
      <c r="C13" s="36"/>
      <c r="D13" s="36"/>
      <c r="E13" s="36"/>
      <c r="F13" s="36"/>
      <c r="G13" s="36"/>
      <c r="H13" s="36"/>
    </row>
    <row r="14" spans="1:9" ht="17.45" customHeight="1" x14ac:dyDescent="0.4">
      <c r="B14" s="35" t="s">
        <v>31</v>
      </c>
      <c r="C14" s="36"/>
      <c r="D14" s="36"/>
      <c r="E14" s="36"/>
      <c r="F14" s="36"/>
      <c r="G14" s="36"/>
      <c r="H14" s="36"/>
    </row>
    <row r="15" spans="1:9" ht="17.45" customHeight="1" x14ac:dyDescent="0.4">
      <c r="B15" s="35" t="s">
        <v>32</v>
      </c>
      <c r="C15" s="36"/>
      <c r="D15" s="36"/>
      <c r="E15" s="36"/>
      <c r="F15" s="36"/>
      <c r="G15" s="36"/>
      <c r="H15" s="36"/>
    </row>
    <row r="16" spans="1:9" ht="17.45" customHeight="1" x14ac:dyDescent="0.4">
      <c r="B16" s="35" t="s">
        <v>33</v>
      </c>
      <c r="C16" s="36"/>
      <c r="D16" s="36"/>
      <c r="E16" s="36"/>
      <c r="F16" s="36"/>
      <c r="G16" s="36"/>
      <c r="H16" s="36"/>
    </row>
    <row r="17" spans="2:8" ht="17.45" customHeight="1" x14ac:dyDescent="0.4">
      <c r="B17" s="35" t="s">
        <v>34</v>
      </c>
      <c r="C17" s="36"/>
      <c r="D17" s="36"/>
      <c r="E17" s="36"/>
      <c r="F17" s="36"/>
      <c r="G17" s="36"/>
      <c r="H17" s="36"/>
    </row>
    <row r="18" spans="2:8" ht="17.45" customHeight="1" x14ac:dyDescent="0.4">
      <c r="B18" s="35" t="s">
        <v>35</v>
      </c>
      <c r="C18" s="36"/>
      <c r="D18" s="36"/>
      <c r="E18" s="36"/>
      <c r="F18" s="36"/>
      <c r="G18" s="36"/>
      <c r="H18" s="36"/>
    </row>
    <row r="19" spans="2:8" ht="17.45" customHeight="1" x14ac:dyDescent="0.4">
      <c r="B19" s="35" t="s">
        <v>36</v>
      </c>
      <c r="C19" s="36"/>
      <c r="D19" s="36"/>
      <c r="E19" s="36"/>
      <c r="F19" s="36"/>
      <c r="G19" s="36"/>
      <c r="H19" s="36"/>
    </row>
    <row r="20" spans="2:8" ht="17.45" customHeight="1" x14ac:dyDescent="0.4">
      <c r="B20" s="35" t="s">
        <v>37</v>
      </c>
      <c r="C20" s="36"/>
      <c r="D20" s="36"/>
      <c r="E20" s="36"/>
      <c r="F20" s="36"/>
      <c r="G20" s="36"/>
      <c r="H20" s="36"/>
    </row>
    <row r="21" spans="2:8" ht="17.45" customHeight="1" x14ac:dyDescent="0.4">
      <c r="B21" s="35" t="s">
        <v>38</v>
      </c>
      <c r="C21" s="36"/>
      <c r="D21" s="36"/>
      <c r="E21" s="36"/>
      <c r="F21" s="36"/>
      <c r="G21" s="36"/>
      <c r="H21" s="36"/>
    </row>
    <row r="22" spans="2:8" ht="17.45" customHeight="1" x14ac:dyDescent="0.4">
      <c r="B22" s="35" t="s">
        <v>39</v>
      </c>
      <c r="C22" s="36"/>
      <c r="D22" s="36"/>
      <c r="E22" s="36"/>
      <c r="F22" s="36"/>
      <c r="G22" s="36"/>
      <c r="H22" s="36"/>
    </row>
    <row r="23" spans="2:8" ht="17.45" customHeight="1" x14ac:dyDescent="0.4">
      <c r="B23" s="35" t="s">
        <v>58</v>
      </c>
      <c r="C23" s="36"/>
      <c r="D23" s="36"/>
      <c r="E23" s="36"/>
      <c r="F23" s="36"/>
      <c r="G23" s="36"/>
      <c r="H23" s="36"/>
    </row>
    <row r="24" spans="2:8" ht="17.45" customHeight="1" x14ac:dyDescent="0.4">
      <c r="B24" s="35" t="s">
        <v>40</v>
      </c>
      <c r="C24" s="36"/>
      <c r="D24" s="36"/>
      <c r="E24" s="36"/>
      <c r="F24" s="36"/>
      <c r="G24" s="36"/>
      <c r="H24" s="36"/>
    </row>
    <row r="25" spans="2:8" ht="17.45" customHeight="1" x14ac:dyDescent="0.4">
      <c r="B25" s="35" t="s">
        <v>41</v>
      </c>
      <c r="C25" s="36"/>
      <c r="D25" s="36"/>
      <c r="E25" s="36"/>
      <c r="F25" s="36"/>
      <c r="G25" s="36"/>
      <c r="H25" s="36"/>
    </row>
    <row r="26" spans="2:8" ht="17.45" customHeight="1" x14ac:dyDescent="0.4">
      <c r="B26" s="35" t="s">
        <v>42</v>
      </c>
      <c r="C26" s="36"/>
      <c r="D26" s="36"/>
      <c r="E26" s="36"/>
      <c r="F26" s="36"/>
      <c r="G26" s="36"/>
      <c r="H26" s="36"/>
    </row>
    <row r="27" spans="2:8" ht="17.45" customHeight="1" x14ac:dyDescent="0.4">
      <c r="B27" s="35" t="s">
        <v>43</v>
      </c>
      <c r="C27" s="36"/>
      <c r="D27" s="36"/>
      <c r="E27" s="36"/>
      <c r="F27" s="36"/>
      <c r="G27" s="36"/>
      <c r="H27" s="36"/>
    </row>
    <row r="28" spans="2:8" ht="17.45" customHeight="1" x14ac:dyDescent="0.4">
      <c r="B28" s="35" t="s">
        <v>44</v>
      </c>
      <c r="C28" s="36"/>
      <c r="D28" s="36"/>
      <c r="E28" s="36"/>
      <c r="F28" s="36"/>
      <c r="G28" s="36"/>
      <c r="H28" s="36"/>
    </row>
    <row r="29" spans="2:8" ht="17.45" customHeight="1" x14ac:dyDescent="0.4">
      <c r="B29" s="35" t="s">
        <v>45</v>
      </c>
      <c r="C29" s="36"/>
      <c r="D29" s="36"/>
      <c r="E29" s="36"/>
      <c r="F29" s="36"/>
      <c r="G29" s="36"/>
      <c r="H29" s="36"/>
    </row>
    <row r="30" spans="2:8" ht="17.45" customHeight="1" x14ac:dyDescent="0.4">
      <c r="B30" s="35" t="s">
        <v>46</v>
      </c>
      <c r="C30" s="36"/>
      <c r="D30" s="36"/>
      <c r="E30" s="36"/>
      <c r="F30" s="36"/>
      <c r="G30" s="36"/>
      <c r="H30" s="36"/>
    </row>
    <row r="31" spans="2:8" ht="17.45" customHeight="1" x14ac:dyDescent="0.35">
      <c r="B31" s="47" t="s">
        <v>64</v>
      </c>
      <c r="C31" s="36"/>
      <c r="D31" s="36"/>
      <c r="E31" s="36"/>
      <c r="F31" s="36"/>
      <c r="G31" s="36"/>
      <c r="H31" s="36"/>
    </row>
    <row r="32" spans="2:8" ht="17.45" customHeight="1" x14ac:dyDescent="0.35">
      <c r="B32" s="47" t="s">
        <v>65</v>
      </c>
      <c r="C32" s="36"/>
      <c r="D32" s="36"/>
      <c r="E32" s="36"/>
      <c r="F32" s="36"/>
      <c r="G32" s="36"/>
      <c r="H32" s="36"/>
    </row>
    <row r="33" spans="2:9" ht="17.45" customHeight="1" x14ac:dyDescent="0.35">
      <c r="B33" s="47" t="s">
        <v>66</v>
      </c>
      <c r="C33" s="36"/>
      <c r="D33" s="36"/>
      <c r="E33" s="36"/>
      <c r="F33" s="36"/>
      <c r="G33" s="36"/>
      <c r="H33" s="36"/>
    </row>
    <row r="34" spans="2:9" ht="17.45" customHeight="1" thickBot="1" x14ac:dyDescent="0.45">
      <c r="B34" s="35" t="s">
        <v>61</v>
      </c>
      <c r="C34" s="36"/>
      <c r="D34" s="36"/>
      <c r="E34" s="36"/>
      <c r="F34" s="36"/>
      <c r="G34" s="36"/>
      <c r="H34" s="36"/>
    </row>
    <row r="35" spans="2:9" ht="17.45" customHeight="1" thickTop="1" x14ac:dyDescent="0.4">
      <c r="B35" s="37" t="s">
        <v>11</v>
      </c>
      <c r="C35" s="40">
        <f t="shared" ref="C35:H35" si="0">SUM(C4:C34)</f>
        <v>0</v>
      </c>
      <c r="D35" s="40">
        <f t="shared" si="0"/>
        <v>0</v>
      </c>
      <c r="E35" s="40">
        <f t="shared" si="0"/>
        <v>0</v>
      </c>
      <c r="F35" s="40">
        <f t="shared" si="0"/>
        <v>0</v>
      </c>
      <c r="G35" s="40">
        <f t="shared" si="0"/>
        <v>0</v>
      </c>
      <c r="H35" s="40">
        <f t="shared" si="0"/>
        <v>0</v>
      </c>
    </row>
    <row r="36" spans="2:9" ht="17.45" customHeight="1" x14ac:dyDescent="0.4">
      <c r="B36" s="38"/>
      <c r="C36" s="38"/>
      <c r="D36" s="38"/>
      <c r="E36" s="38"/>
      <c r="F36" s="38"/>
      <c r="G36" s="38"/>
      <c r="H36" s="38"/>
    </row>
    <row r="37" spans="2:9" ht="17.45" customHeight="1" x14ac:dyDescent="0.4">
      <c r="I37" s="39"/>
    </row>
    <row r="38" spans="2:9" ht="17.45" customHeight="1" x14ac:dyDescent="0.4">
      <c r="B38" s="34" t="s">
        <v>4</v>
      </c>
      <c r="C38" s="32" t="s">
        <v>19</v>
      </c>
      <c r="D38" s="32" t="s">
        <v>51</v>
      </c>
      <c r="E38" s="32" t="s">
        <v>52</v>
      </c>
      <c r="F38" s="32" t="s">
        <v>53</v>
      </c>
      <c r="G38" s="32" t="s">
        <v>54</v>
      </c>
      <c r="H38" s="32" t="s">
        <v>55</v>
      </c>
      <c r="I38" s="32" t="s">
        <v>20</v>
      </c>
    </row>
    <row r="39" spans="2:9" ht="17.45" customHeight="1" x14ac:dyDescent="0.4">
      <c r="B39" s="35" t="s">
        <v>21</v>
      </c>
      <c r="C39" s="36"/>
      <c r="D39" s="36"/>
      <c r="E39" s="36"/>
      <c r="F39" s="36"/>
      <c r="G39" s="36"/>
      <c r="H39" s="36"/>
      <c r="I39" s="42">
        <f t="shared" ref="I39:I65" si="1">SUM(C4:H4,C39:H39)</f>
        <v>0</v>
      </c>
    </row>
    <row r="40" spans="2:9" ht="17.45" customHeight="1" x14ac:dyDescent="0.4">
      <c r="B40" s="35" t="s">
        <v>22</v>
      </c>
      <c r="C40" s="36"/>
      <c r="D40" s="36"/>
      <c r="E40" s="36"/>
      <c r="F40" s="36"/>
      <c r="G40" s="36"/>
      <c r="H40" s="36"/>
      <c r="I40" s="42">
        <f t="shared" si="1"/>
        <v>0</v>
      </c>
    </row>
    <row r="41" spans="2:9" ht="17.45" customHeight="1" x14ac:dyDescent="0.4">
      <c r="B41" s="35" t="s">
        <v>23</v>
      </c>
      <c r="C41" s="36"/>
      <c r="D41" s="36"/>
      <c r="E41" s="36"/>
      <c r="F41" s="36"/>
      <c r="G41" s="36"/>
      <c r="H41" s="36"/>
      <c r="I41" s="42">
        <f t="shared" si="1"/>
        <v>0</v>
      </c>
    </row>
    <row r="42" spans="2:9" ht="17.45" customHeight="1" x14ac:dyDescent="0.4">
      <c r="B42" s="35" t="s">
        <v>24</v>
      </c>
      <c r="C42" s="36"/>
      <c r="D42" s="36"/>
      <c r="E42" s="36"/>
      <c r="F42" s="36"/>
      <c r="G42" s="36"/>
      <c r="H42" s="36"/>
      <c r="I42" s="42">
        <f t="shared" si="1"/>
        <v>0</v>
      </c>
    </row>
    <row r="43" spans="2:9" ht="17.45" customHeight="1" x14ac:dyDescent="0.4">
      <c r="B43" s="35" t="s">
        <v>25</v>
      </c>
      <c r="C43" s="36"/>
      <c r="D43" s="36"/>
      <c r="E43" s="36"/>
      <c r="F43" s="36"/>
      <c r="G43" s="36"/>
      <c r="H43" s="36"/>
      <c r="I43" s="42">
        <f t="shared" si="1"/>
        <v>0</v>
      </c>
    </row>
    <row r="44" spans="2:9" ht="17.45" customHeight="1" x14ac:dyDescent="0.4">
      <c r="B44" s="35" t="s">
        <v>26</v>
      </c>
      <c r="C44" s="36"/>
      <c r="D44" s="36"/>
      <c r="E44" s="36"/>
      <c r="F44" s="36"/>
      <c r="G44" s="36"/>
      <c r="H44" s="36"/>
      <c r="I44" s="42">
        <f t="shared" si="1"/>
        <v>0</v>
      </c>
    </row>
    <row r="45" spans="2:9" ht="17.45" customHeight="1" x14ac:dyDescent="0.4">
      <c r="B45" s="35" t="s">
        <v>27</v>
      </c>
      <c r="C45" s="36"/>
      <c r="D45" s="36"/>
      <c r="E45" s="36"/>
      <c r="F45" s="36"/>
      <c r="G45" s="36"/>
      <c r="H45" s="36"/>
      <c r="I45" s="42">
        <f t="shared" si="1"/>
        <v>0</v>
      </c>
    </row>
    <row r="46" spans="2:9" ht="17.45" customHeight="1" x14ac:dyDescent="0.4">
      <c r="B46" s="35" t="s">
        <v>28</v>
      </c>
      <c r="C46" s="36"/>
      <c r="D46" s="36"/>
      <c r="E46" s="36"/>
      <c r="F46" s="36"/>
      <c r="G46" s="36"/>
      <c r="H46" s="36"/>
      <c r="I46" s="42">
        <f t="shared" si="1"/>
        <v>0</v>
      </c>
    </row>
    <row r="47" spans="2:9" ht="17.45" customHeight="1" x14ac:dyDescent="0.4">
      <c r="B47" s="35" t="s">
        <v>29</v>
      </c>
      <c r="C47" s="36"/>
      <c r="D47" s="36"/>
      <c r="E47" s="36"/>
      <c r="F47" s="36"/>
      <c r="G47" s="36"/>
      <c r="H47" s="36"/>
      <c r="I47" s="42">
        <f t="shared" si="1"/>
        <v>0</v>
      </c>
    </row>
    <row r="48" spans="2:9" ht="17.45" customHeight="1" x14ac:dyDescent="0.4">
      <c r="B48" s="35" t="s">
        <v>30</v>
      </c>
      <c r="C48" s="36"/>
      <c r="D48" s="36"/>
      <c r="E48" s="36"/>
      <c r="F48" s="36"/>
      <c r="G48" s="36"/>
      <c r="H48" s="36"/>
      <c r="I48" s="42">
        <f t="shared" si="1"/>
        <v>0</v>
      </c>
    </row>
    <row r="49" spans="2:9" ht="17.45" customHeight="1" x14ac:dyDescent="0.4">
      <c r="B49" s="35" t="s">
        <v>31</v>
      </c>
      <c r="C49" s="36"/>
      <c r="D49" s="36"/>
      <c r="E49" s="36"/>
      <c r="F49" s="36"/>
      <c r="G49" s="36"/>
      <c r="H49" s="36"/>
      <c r="I49" s="42">
        <f t="shared" si="1"/>
        <v>0</v>
      </c>
    </row>
    <row r="50" spans="2:9" ht="17.45" customHeight="1" x14ac:dyDescent="0.4">
      <c r="B50" s="35" t="s">
        <v>32</v>
      </c>
      <c r="C50" s="36"/>
      <c r="D50" s="36"/>
      <c r="E50" s="36"/>
      <c r="F50" s="36"/>
      <c r="G50" s="36"/>
      <c r="H50" s="36"/>
      <c r="I50" s="42">
        <f t="shared" si="1"/>
        <v>0</v>
      </c>
    </row>
    <row r="51" spans="2:9" ht="17.45" customHeight="1" x14ac:dyDescent="0.4">
      <c r="B51" s="35" t="s">
        <v>33</v>
      </c>
      <c r="C51" s="36"/>
      <c r="D51" s="36"/>
      <c r="E51" s="36"/>
      <c r="F51" s="36"/>
      <c r="G51" s="36"/>
      <c r="H51" s="36"/>
      <c r="I51" s="42">
        <f t="shared" si="1"/>
        <v>0</v>
      </c>
    </row>
    <row r="52" spans="2:9" ht="17.45" customHeight="1" x14ac:dyDescent="0.4">
      <c r="B52" s="35" t="s">
        <v>34</v>
      </c>
      <c r="C52" s="36"/>
      <c r="D52" s="36"/>
      <c r="E52" s="36"/>
      <c r="F52" s="36"/>
      <c r="G52" s="36"/>
      <c r="H52" s="36"/>
      <c r="I52" s="42">
        <f t="shared" si="1"/>
        <v>0</v>
      </c>
    </row>
    <row r="53" spans="2:9" ht="17.45" customHeight="1" x14ac:dyDescent="0.4">
      <c r="B53" s="35" t="s">
        <v>35</v>
      </c>
      <c r="C53" s="36"/>
      <c r="D53" s="36"/>
      <c r="E53" s="36"/>
      <c r="F53" s="36"/>
      <c r="G53" s="36"/>
      <c r="H53" s="36"/>
      <c r="I53" s="42">
        <f t="shared" si="1"/>
        <v>0</v>
      </c>
    </row>
    <row r="54" spans="2:9" ht="17.45" customHeight="1" x14ac:dyDescent="0.4">
      <c r="B54" s="35" t="s">
        <v>36</v>
      </c>
      <c r="C54" s="36"/>
      <c r="D54" s="36"/>
      <c r="E54" s="36"/>
      <c r="F54" s="36"/>
      <c r="G54" s="36"/>
      <c r="H54" s="36"/>
      <c r="I54" s="42">
        <f t="shared" si="1"/>
        <v>0</v>
      </c>
    </row>
    <row r="55" spans="2:9" ht="17.45" customHeight="1" x14ac:dyDescent="0.4">
      <c r="B55" s="35" t="s">
        <v>37</v>
      </c>
      <c r="C55" s="36"/>
      <c r="D55" s="36"/>
      <c r="E55" s="36"/>
      <c r="F55" s="36"/>
      <c r="G55" s="36"/>
      <c r="H55" s="36"/>
      <c r="I55" s="42">
        <f t="shared" si="1"/>
        <v>0</v>
      </c>
    </row>
    <row r="56" spans="2:9" ht="17.45" customHeight="1" x14ac:dyDescent="0.4">
      <c r="B56" s="35" t="s">
        <v>38</v>
      </c>
      <c r="C56" s="36"/>
      <c r="D56" s="36"/>
      <c r="E56" s="36"/>
      <c r="F56" s="36"/>
      <c r="G56" s="36"/>
      <c r="H56" s="36"/>
      <c r="I56" s="42">
        <f t="shared" si="1"/>
        <v>0</v>
      </c>
    </row>
    <row r="57" spans="2:9" ht="17.45" customHeight="1" x14ac:dyDescent="0.4">
      <c r="B57" s="35" t="s">
        <v>39</v>
      </c>
      <c r="C57" s="36"/>
      <c r="D57" s="36"/>
      <c r="E57" s="36"/>
      <c r="F57" s="36"/>
      <c r="G57" s="36"/>
      <c r="H57" s="36"/>
      <c r="I57" s="42">
        <f t="shared" si="1"/>
        <v>0</v>
      </c>
    </row>
    <row r="58" spans="2:9" ht="17.45" customHeight="1" x14ac:dyDescent="0.4">
      <c r="B58" s="35" t="s">
        <v>58</v>
      </c>
      <c r="C58" s="36"/>
      <c r="D58" s="36"/>
      <c r="E58" s="36"/>
      <c r="F58" s="36"/>
      <c r="G58" s="36"/>
      <c r="H58" s="36"/>
      <c r="I58" s="42">
        <f t="shared" si="1"/>
        <v>0</v>
      </c>
    </row>
    <row r="59" spans="2:9" ht="17.45" customHeight="1" x14ac:dyDescent="0.4">
      <c r="B59" s="35" t="s">
        <v>40</v>
      </c>
      <c r="C59" s="36"/>
      <c r="D59" s="36"/>
      <c r="E59" s="36"/>
      <c r="F59" s="36"/>
      <c r="G59" s="36"/>
      <c r="H59" s="36"/>
      <c r="I59" s="42">
        <f t="shared" si="1"/>
        <v>0</v>
      </c>
    </row>
    <row r="60" spans="2:9" ht="17.45" customHeight="1" x14ac:dyDescent="0.4">
      <c r="B60" s="35" t="s">
        <v>41</v>
      </c>
      <c r="C60" s="36"/>
      <c r="D60" s="36"/>
      <c r="E60" s="36"/>
      <c r="F60" s="36"/>
      <c r="G60" s="36"/>
      <c r="H60" s="36"/>
      <c r="I60" s="42">
        <f t="shared" si="1"/>
        <v>0</v>
      </c>
    </row>
    <row r="61" spans="2:9" ht="17.45" customHeight="1" x14ac:dyDescent="0.4">
      <c r="B61" s="35" t="s">
        <v>42</v>
      </c>
      <c r="C61" s="36"/>
      <c r="D61" s="36"/>
      <c r="E61" s="36"/>
      <c r="F61" s="36"/>
      <c r="G61" s="36"/>
      <c r="H61" s="36"/>
      <c r="I61" s="42">
        <f t="shared" si="1"/>
        <v>0</v>
      </c>
    </row>
    <row r="62" spans="2:9" ht="17.45" customHeight="1" x14ac:dyDescent="0.4">
      <c r="B62" s="35" t="s">
        <v>43</v>
      </c>
      <c r="C62" s="36"/>
      <c r="D62" s="36"/>
      <c r="E62" s="36"/>
      <c r="F62" s="36"/>
      <c r="G62" s="36"/>
      <c r="H62" s="36"/>
      <c r="I62" s="42">
        <f t="shared" si="1"/>
        <v>0</v>
      </c>
    </row>
    <row r="63" spans="2:9" ht="17.45" customHeight="1" x14ac:dyDescent="0.4">
      <c r="B63" s="35" t="s">
        <v>44</v>
      </c>
      <c r="C63" s="36"/>
      <c r="D63" s="36"/>
      <c r="E63" s="36"/>
      <c r="F63" s="36"/>
      <c r="G63" s="36"/>
      <c r="H63" s="36"/>
      <c r="I63" s="42">
        <f t="shared" si="1"/>
        <v>0</v>
      </c>
    </row>
    <row r="64" spans="2:9" ht="17.45" customHeight="1" x14ac:dyDescent="0.4">
      <c r="B64" s="35" t="s">
        <v>45</v>
      </c>
      <c r="C64" s="36"/>
      <c r="D64" s="36"/>
      <c r="E64" s="36"/>
      <c r="F64" s="36"/>
      <c r="G64" s="36"/>
      <c r="H64" s="36"/>
      <c r="I64" s="42">
        <f t="shared" si="1"/>
        <v>0</v>
      </c>
    </row>
    <row r="65" spans="2:9" ht="17.45" customHeight="1" x14ac:dyDescent="0.4">
      <c r="B65" s="35" t="s">
        <v>46</v>
      </c>
      <c r="C65" s="36"/>
      <c r="D65" s="36"/>
      <c r="E65" s="36"/>
      <c r="F65" s="36"/>
      <c r="G65" s="36"/>
      <c r="H65" s="36"/>
      <c r="I65" s="42">
        <f t="shared" si="1"/>
        <v>0</v>
      </c>
    </row>
    <row r="66" spans="2:9" ht="17.45" customHeight="1" x14ac:dyDescent="0.35">
      <c r="B66" s="47" t="s">
        <v>64</v>
      </c>
      <c r="C66" s="36"/>
      <c r="D66" s="36"/>
      <c r="E66" s="36"/>
      <c r="F66" s="36"/>
      <c r="G66" s="36"/>
      <c r="H66" s="36"/>
      <c r="I66" s="42"/>
    </row>
    <row r="67" spans="2:9" ht="17.45" customHeight="1" x14ac:dyDescent="0.35">
      <c r="B67" s="47" t="s">
        <v>65</v>
      </c>
      <c r="C67" s="36"/>
      <c r="D67" s="36"/>
      <c r="E67" s="36"/>
      <c r="F67" s="36"/>
      <c r="G67" s="36"/>
      <c r="H67" s="36"/>
      <c r="I67" s="42"/>
    </row>
    <row r="68" spans="2:9" ht="17.45" customHeight="1" x14ac:dyDescent="0.35">
      <c r="B68" s="47" t="s">
        <v>66</v>
      </c>
      <c r="C68" s="36"/>
      <c r="D68" s="36"/>
      <c r="E68" s="36"/>
      <c r="F68" s="36"/>
      <c r="G68" s="36"/>
      <c r="H68" s="36"/>
      <c r="I68" s="42"/>
    </row>
    <row r="69" spans="2:9" ht="17.45" customHeight="1" thickBot="1" x14ac:dyDescent="0.45">
      <c r="B69" s="35" t="s">
        <v>61</v>
      </c>
      <c r="C69" s="36"/>
      <c r="D69" s="36"/>
      <c r="E69" s="36"/>
      <c r="F69" s="36"/>
      <c r="G69" s="36"/>
      <c r="H69" s="36"/>
      <c r="I69" s="42">
        <f t="shared" ref="I69" si="2">SUM(C34:H34,C69:H69)</f>
        <v>0</v>
      </c>
    </row>
    <row r="70" spans="2:9" ht="17.45" customHeight="1" thickTop="1" x14ac:dyDescent="0.4">
      <c r="B70" s="37" t="s">
        <v>11</v>
      </c>
      <c r="C70" s="40">
        <f>SUM(C39:C69)</f>
        <v>0</v>
      </c>
      <c r="D70" s="40">
        <f t="shared" ref="D70:H70" si="3">SUM(D39:D69)</f>
        <v>0</v>
      </c>
      <c r="E70" s="40">
        <f t="shared" si="3"/>
        <v>0</v>
      </c>
      <c r="F70" s="40">
        <f t="shared" si="3"/>
        <v>0</v>
      </c>
      <c r="G70" s="40">
        <f t="shared" si="3"/>
        <v>0</v>
      </c>
      <c r="H70" s="40">
        <f t="shared" si="3"/>
        <v>0</v>
      </c>
      <c r="I70" s="37">
        <f>SUM(I38:I69)</f>
        <v>0</v>
      </c>
    </row>
  </sheetData>
  <phoneticPr fontId="3"/>
  <pageMargins left="0.70866141732283472" right="0.70866141732283472" top="0.74803149606299213" bottom="0.74803149606299213" header="0.31496062992125984" footer="0.31496062992125984"/>
  <pageSetup paperSize="9" scale="52"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b9a7f7d-157f-4001-a39e-47086b5d0455" xsi:nil="true"/>
    <lcf76f155ced4ddcb4097134ff3c332f xmlns="cb594e86-b6e3-46d1-9cde-d268b048ac1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25515C5FF86794486AA9C4EEF49C3AD" ma:contentTypeVersion="13" ma:contentTypeDescription="新しいドキュメントを作成します。" ma:contentTypeScope="" ma:versionID="bfc1ca350829b355d0673b25f57d1940">
  <xsd:schema xmlns:xsd="http://www.w3.org/2001/XMLSchema" xmlns:xs="http://www.w3.org/2001/XMLSchema" xmlns:p="http://schemas.microsoft.com/office/2006/metadata/properties" xmlns:ns2="cb594e86-b6e3-46d1-9cde-d268b048ac12" xmlns:ns3="7b9a7f7d-157f-4001-a39e-47086b5d0455" targetNamespace="http://schemas.microsoft.com/office/2006/metadata/properties" ma:root="true" ma:fieldsID="bdd0b35406f7c140713c2a2e272290c4" ns2:_="" ns3:_="">
    <xsd:import namespace="cb594e86-b6e3-46d1-9cde-d268b048ac12"/>
    <xsd:import namespace="7b9a7f7d-157f-4001-a39e-47086b5d045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TaxCatchAll" minOccurs="0"/>
                <xsd:element ref="ns2:MediaServiceDateTaken"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594e86-b6e3-46d1-9cde-d268b048ac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2d2e7e9-2064-48d1-9040-5ff0fe4928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9a7f7d-157f-4001-a39e-47086b5d045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6487058-aa53-42bd-b312-3ba1c5c3c2ba}" ma:internalName="TaxCatchAll" ma:showField="CatchAllData" ma:web="7b9a7f7d-157f-4001-a39e-47086b5d045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14658B-3E05-459D-8158-495431BAB4D0}">
  <ds:schemaRefs>
    <ds:schemaRef ds:uri="http://schemas.microsoft.com/sharepoint/v3/contenttype/forms"/>
  </ds:schemaRefs>
</ds:datastoreItem>
</file>

<file path=customXml/itemProps2.xml><?xml version="1.0" encoding="utf-8"?>
<ds:datastoreItem xmlns:ds="http://schemas.openxmlformats.org/officeDocument/2006/customXml" ds:itemID="{0F1688B7-A886-43BA-9317-CE2E53B7512F}">
  <ds:schemaRefs>
    <ds:schemaRef ds:uri="http://schemas.microsoft.com/office/2006/metadata/properties"/>
    <ds:schemaRef ds:uri="http://purl.org/dc/elements/1.1/"/>
    <ds:schemaRef ds:uri="7b9a7f7d-157f-4001-a39e-47086b5d0455"/>
    <ds:schemaRef ds:uri="http://purl.org/dc/terms/"/>
    <ds:schemaRef ds:uri="cb594e86-b6e3-46d1-9cde-d268b048ac12"/>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90B3D8C-4FD0-4D75-A793-78D6576634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594e86-b6e3-46d1-9cde-d268b048ac12"/>
    <ds:schemaRef ds:uri="7b9a7f7d-157f-4001-a39e-47086b5d04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（付表）自然博物館</vt:lpstr>
      <vt:lpstr>（付表）自然博物館 (2)</vt:lpstr>
      <vt:lpstr>'（付表）自然博物館'!Print_Area</vt:lpstr>
      <vt:lpstr>'（付表）自然博物館 (2)'!Print_Area</vt:lpstr>
    </vt:vector>
  </TitlesOfParts>
  <Manager/>
  <Company>東日本旅客鉄道株式会社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新田　隆樹</dc:creator>
  <cp:keywords/>
  <dc:description/>
  <cp:lastModifiedBy>教育庁文化課_髙松</cp:lastModifiedBy>
  <cp:revision/>
  <cp:lastPrinted>2025-09-06T03:18:13Z</cp:lastPrinted>
  <dcterms:created xsi:type="dcterms:W3CDTF">2021-04-09T04:52:40Z</dcterms:created>
  <dcterms:modified xsi:type="dcterms:W3CDTF">2025-10-09T09:29:31Z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0x010100925515C5FF86794486AA9C4EEF49C3AD</vt:lpwstr>
  </property>
</Properties>
</file>