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Z:\ＩＣＴ教育推進室\14-3基金補助金\R8\20_共同調達実施\11_プロポーザル公告（決定）\iPadOS_公告書類\"/>
    </mc:Choice>
  </mc:AlternateContent>
  <xr:revisionPtr revIDLastSave="0" documentId="13_ncr:1_{3DD725E7-74F6-426E-B706-1E2FA2749EAF}" xr6:coauthVersionLast="47" xr6:coauthVersionMax="47" xr10:uidLastSave="{00000000-0000-0000-0000-000000000000}"/>
  <bookViews>
    <workbookView xWindow="20370" yWindow="-7785" windowWidth="29040" windowHeight="15720" xr2:uid="{00000000-000D-0000-FFFF-FFFF00000000}"/>
  </bookViews>
  <sheets>
    <sheet name="別紙１付表_iPad" sheetId="2" r:id="rId1"/>
  </sheets>
  <definedNames>
    <definedName name="_xlnm.Print_Area" localSheetId="0">別紙１付表_iPad!$A$1:$U$35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2" l="1"/>
  <c r="G8" i="2" l="1"/>
  <c r="I8" i="2"/>
  <c r="J8" i="2"/>
  <c r="L8" i="2"/>
  <c r="M8" i="2"/>
  <c r="N8" i="2"/>
  <c r="Q8" i="2"/>
  <c r="R8" i="2"/>
  <c r="H8" i="2"/>
  <c r="S9" i="2"/>
  <c r="T9" i="2" l="1"/>
  <c r="U9" i="2"/>
  <c r="K9" i="2"/>
  <c r="O9" i="2"/>
  <c r="P9" i="2"/>
  <c r="K32" i="2" l="1"/>
  <c r="K26" i="2"/>
  <c r="K20" i="2"/>
  <c r="K14" i="2"/>
  <c r="S32" i="2"/>
  <c r="S26" i="2"/>
  <c r="S20" i="2"/>
  <c r="S14" i="2"/>
  <c r="U32" i="2"/>
  <c r="U26" i="2"/>
  <c r="U20" i="2"/>
  <c r="U14" i="2"/>
  <c r="N32" i="2"/>
  <c r="N26" i="2"/>
  <c r="N20" i="2"/>
  <c r="N14" i="2"/>
  <c r="N5" i="2" l="1"/>
  <c r="R32" i="2"/>
  <c r="R26" i="2"/>
  <c r="R20" i="2"/>
  <c r="R14" i="2"/>
  <c r="P32" i="2"/>
  <c r="P26" i="2"/>
  <c r="P20" i="2"/>
  <c r="P14" i="2"/>
  <c r="G15" i="2"/>
  <c r="G14" i="2" s="1"/>
  <c r="H14" i="2"/>
  <c r="I14" i="2"/>
  <c r="J14" i="2"/>
  <c r="L14" i="2"/>
  <c r="M14" i="2"/>
  <c r="O14" i="2"/>
  <c r="Q14" i="2"/>
  <c r="T14" i="2"/>
  <c r="K8" i="2" l="1"/>
  <c r="K5" i="2" s="1"/>
  <c r="T8" i="2"/>
  <c r="O8" i="2"/>
  <c r="P8" i="2"/>
  <c r="P5" i="2" s="1"/>
  <c r="S8" i="2"/>
  <c r="S5" i="2" s="1"/>
  <c r="U8" i="2"/>
  <c r="U5" i="2" s="1"/>
  <c r="R5" i="2"/>
  <c r="G33" i="2"/>
  <c r="H26" i="2"/>
  <c r="I26" i="2"/>
  <c r="J26" i="2"/>
  <c r="L26" i="2"/>
  <c r="M26" i="2"/>
  <c r="O26" i="2"/>
  <c r="Q26" i="2"/>
  <c r="T26" i="2"/>
  <c r="G27" i="2"/>
  <c r="G26" i="2" s="1"/>
  <c r="G21" i="2"/>
  <c r="T32" i="2" l="1"/>
  <c r="T20" i="2"/>
  <c r="T5" i="2" l="1"/>
  <c r="Q32" i="2"/>
  <c r="O32" i="2"/>
  <c r="M32" i="2"/>
  <c r="L32" i="2"/>
  <c r="J32" i="2"/>
  <c r="I32" i="2"/>
  <c r="H32" i="2"/>
  <c r="G32" i="2"/>
  <c r="H20" i="2"/>
  <c r="H5" i="2" s="1"/>
  <c r="I20" i="2"/>
  <c r="J20" i="2"/>
  <c r="J5" i="2" s="1"/>
  <c r="L20" i="2"/>
  <c r="M20" i="2"/>
  <c r="O20" i="2"/>
  <c r="Q20" i="2"/>
  <c r="G20" i="2"/>
  <c r="Q5" i="2" l="1"/>
  <c r="L5" i="2"/>
  <c r="O5" i="2"/>
  <c r="I5" i="2"/>
  <c r="G5" i="2"/>
  <c r="M5" i="2"/>
</calcChain>
</file>

<file path=xl/sharedStrings.xml><?xml version="1.0" encoding="utf-8"?>
<sst xmlns="http://schemas.openxmlformats.org/spreadsheetml/2006/main" count="150" uniqueCount="48">
  <si>
    <t>別紙１付表</t>
    <rPh sb="0" eb="2">
      <t>ベッシ</t>
    </rPh>
    <rPh sb="3" eb="5">
      <t>フヒョウ</t>
    </rPh>
    <phoneticPr fontId="2"/>
  </si>
  <si>
    <t>教育委員会名</t>
  </si>
  <si>
    <t>②数量</t>
    <phoneticPr fontId="2"/>
  </si>
  <si>
    <t>③数量</t>
    <phoneticPr fontId="2"/>
  </si>
  <si>
    <t>④数量</t>
    <phoneticPr fontId="2"/>
  </si>
  <si>
    <t>⑤数量</t>
    <phoneticPr fontId="2"/>
  </si>
  <si>
    <t>教育委員会が指定する場所（１か所）※</t>
  </si>
  <si>
    <t>（①の内訳）</t>
    <rPh sb="3" eb="5">
      <t>ウチワケ</t>
    </rPh>
    <phoneticPr fontId="2"/>
  </si>
  <si>
    <t>①数量</t>
  </si>
  <si>
    <t>生徒用</t>
    <rPh sb="0" eb="3">
      <t>セイトヨウ</t>
    </rPh>
    <phoneticPr fontId="2"/>
  </si>
  <si>
    <t>予備</t>
    <rPh sb="0" eb="2">
      <t>ヨビ</t>
    </rPh>
    <phoneticPr fontId="2"/>
  </si>
  <si>
    <t>教員用</t>
    <rPh sb="0" eb="2">
      <t>キョウイン</t>
    </rPh>
    <rPh sb="2" eb="3">
      <t>ヨウ</t>
    </rPh>
    <phoneticPr fontId="2"/>
  </si>
  <si>
    <t>⑥数量</t>
    <phoneticPr fontId="2"/>
  </si>
  <si>
    <t>後日指定</t>
  </si>
  <si>
    <t>mobi</t>
    <phoneticPr fontId="2"/>
  </si>
  <si>
    <t>変換</t>
    <rPh sb="0" eb="2">
      <t>ヘンカン</t>
    </rPh>
    <phoneticPr fontId="2"/>
  </si>
  <si>
    <t>ケース</t>
    <phoneticPr fontId="2"/>
  </si>
  <si>
    <t>ペン</t>
    <phoneticPr fontId="2"/>
  </si>
  <si>
    <t>Combo4</t>
    <phoneticPr fontId="2"/>
  </si>
  <si>
    <t>EVA</t>
    <phoneticPr fontId="2"/>
  </si>
  <si>
    <t>キーボード</t>
    <phoneticPr fontId="2"/>
  </si>
  <si>
    <t>導電繊維</t>
    <rPh sb="0" eb="4">
      <t>ドウデンセンイ</t>
    </rPh>
    <phoneticPr fontId="2"/>
  </si>
  <si>
    <t>スタイラス</t>
    <phoneticPr fontId="2"/>
  </si>
  <si>
    <t>⑦数量</t>
    <phoneticPr fontId="2"/>
  </si>
  <si>
    <t>⑧数量</t>
    <phoneticPr fontId="2"/>
  </si>
  <si>
    <t>3年</t>
    <rPh sb="1" eb="2">
      <t>ネン</t>
    </rPh>
    <phoneticPr fontId="2"/>
  </si>
  <si>
    <t>5年</t>
    <rPh sb="1" eb="2">
      <t>ネン</t>
    </rPh>
    <phoneticPr fontId="2"/>
  </si>
  <si>
    <t>⑨数量</t>
    <phoneticPr fontId="2"/>
  </si>
  <si>
    <t>保護フィルム</t>
    <rPh sb="0" eb="2">
      <t>ホゴ</t>
    </rPh>
    <phoneticPr fontId="2"/>
  </si>
  <si>
    <t>⑩数量</t>
    <phoneticPr fontId="2"/>
  </si>
  <si>
    <t>⑪数量</t>
    <phoneticPr fontId="2"/>
  </si>
  <si>
    <t>Apple Pencil</t>
    <phoneticPr fontId="2"/>
  </si>
  <si>
    <t>⑫数量</t>
    <phoneticPr fontId="2"/>
  </si>
  <si>
    <t>1年</t>
    <rPh sb="1" eb="2">
      <t>ネン</t>
    </rPh>
    <phoneticPr fontId="2"/>
  </si>
  <si>
    <t>5年</t>
    <rPh sb="1" eb="2">
      <t>ネン</t>
    </rPh>
    <phoneticPr fontId="2"/>
  </si>
  <si>
    <t>納入期限</t>
  </si>
  <si>
    <t>納入場所</t>
  </si>
  <si>
    <t>住所</t>
  </si>
  <si>
    <t>茨城県教育委員会</t>
  </si>
  <si>
    <t>教育委員会</t>
  </si>
  <si>
    <t>合計</t>
  </si>
  <si>
    <t>守谷市教育委員会</t>
  </si>
  <si>
    <t>那珂市教育委員会</t>
  </si>
  <si>
    <t>つくばみらい市教育委員会</t>
  </si>
  <si>
    <t>八千代町教育委員会</t>
  </si>
  <si>
    <t>＜納入場所、納入期限＞</t>
  </si>
  <si>
    <t>※</t>
  </si>
  <si>
    <t>「教育委員会が指定する場所」については、本調達業務による採用者決定後後、各教育委員会と契約する際に示される予定です。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</si>
</sst>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 tint="-4.9989318521683403E-2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dashed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58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0" fontId="0" fillId="0" borderId="0" xfId="0" applyAlignment="1">
      <alignment horizontal="right" vertical="center"/>
    </xf>
    <xf numFmtId="0" fontId="0" fillId="0" borderId="3" xfId="0" applyBorder="1">
      <alignment vertical="center"/>
    </xf>
    <xf numFmtId="58" fontId="0" fillId="0" borderId="3" xfId="0" applyNumberFormat="1" applyBorder="1">
      <alignment vertical="center"/>
    </xf>
    <xf numFmtId="38" fontId="0" fillId="0" borderId="3" xfId="1" applyFont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58" fontId="0" fillId="0" borderId="6" xfId="0" applyNumberFormat="1" applyBorder="1">
      <alignment vertical="center"/>
    </xf>
    <xf numFmtId="0" fontId="0" fillId="2" borderId="8" xfId="0" applyFill="1" applyBorder="1" applyAlignment="1">
      <alignment horizontal="left" vertical="center"/>
    </xf>
    <xf numFmtId="38" fontId="0" fillId="2" borderId="2" xfId="0" applyNumberFormat="1" applyFill="1" applyBorder="1" applyAlignment="1">
      <alignment vertical="center"/>
    </xf>
    <xf numFmtId="0" fontId="0" fillId="2" borderId="9" xfId="0" applyFill="1" applyBorder="1" applyAlignment="1">
      <alignment horizontal="right" vertical="center"/>
    </xf>
    <xf numFmtId="58" fontId="0" fillId="2" borderId="7" xfId="0" applyNumberFormat="1" applyFill="1" applyBorder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 applyAlignment="1">
      <alignment horizontal="center" vertical="center"/>
    </xf>
    <xf numFmtId="0" fontId="0" fillId="3" borderId="3" xfId="0" applyFill="1" applyBorder="1" applyAlignment="1">
      <alignment horizontal="centerContinuous" vertical="center"/>
    </xf>
    <xf numFmtId="0" fontId="0" fillId="3" borderId="8" xfId="0" applyFill="1" applyBorder="1" applyAlignment="1">
      <alignment horizontal="centerContinuous" vertical="center"/>
    </xf>
    <xf numFmtId="0" fontId="0" fillId="3" borderId="11" xfId="0" applyFill="1" applyBorder="1">
      <alignment vertical="center"/>
    </xf>
    <xf numFmtId="0" fontId="0" fillId="3" borderId="5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0" borderId="0" xfId="0" applyBorder="1">
      <alignment vertical="center"/>
    </xf>
    <xf numFmtId="58" fontId="0" fillId="0" borderId="0" xfId="0" applyNumberFormat="1" applyBorder="1">
      <alignment vertical="center"/>
    </xf>
    <xf numFmtId="38" fontId="0" fillId="0" borderId="0" xfId="1" applyFont="1" applyBorder="1">
      <alignment vertical="center"/>
    </xf>
    <xf numFmtId="58" fontId="0" fillId="0" borderId="6" xfId="0" applyNumberFormat="1" applyFill="1" applyBorder="1">
      <alignment vertical="center"/>
    </xf>
    <xf numFmtId="38" fontId="0" fillId="0" borderId="2" xfId="1" applyFont="1" applyFill="1" applyBorder="1">
      <alignment vertical="center"/>
    </xf>
    <xf numFmtId="0" fontId="3" fillId="0" borderId="0" xfId="0" applyFont="1">
      <alignment vertical="center"/>
    </xf>
    <xf numFmtId="38" fontId="3" fillId="0" borderId="0" xfId="0" applyNumberFormat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35"/>
  <sheetViews>
    <sheetView tabSelected="1" zoomScale="85" zoomScaleNormal="85" workbookViewId="0">
      <selection activeCell="C4" sqref="C4"/>
    </sheetView>
  </sheetViews>
  <sheetFormatPr defaultRowHeight="18.75" x14ac:dyDescent="0.4"/>
  <cols>
    <col min="1" max="2" width="3.75" customWidth="1"/>
    <col min="3" max="3" width="32.5" customWidth="1"/>
    <col min="4" max="4" width="31.25" bestFit="1" customWidth="1"/>
    <col min="5" max="6" width="37.5" customWidth="1"/>
    <col min="7" max="21" width="8.75" customWidth="1"/>
  </cols>
  <sheetData>
    <row r="1" spans="1:21" x14ac:dyDescent="0.4">
      <c r="A1" t="s">
        <v>0</v>
      </c>
    </row>
    <row r="2" spans="1:21" x14ac:dyDescent="0.4">
      <c r="G2" s="30"/>
      <c r="H2" s="30"/>
      <c r="I2" s="30"/>
      <c r="J2" s="30"/>
      <c r="K2" s="30"/>
      <c r="L2" s="30"/>
      <c r="M2" s="30" t="s">
        <v>25</v>
      </c>
      <c r="N2" s="30" t="s">
        <v>26</v>
      </c>
      <c r="O2" s="30"/>
      <c r="P2" s="30"/>
      <c r="Q2" s="30"/>
      <c r="R2" s="30"/>
      <c r="S2" s="30"/>
      <c r="T2" s="30"/>
      <c r="U2" s="30"/>
    </row>
    <row r="3" spans="1:21" x14ac:dyDescent="0.4">
      <c r="B3" t="s">
        <v>45</v>
      </c>
      <c r="G3" s="30"/>
      <c r="H3" s="30"/>
      <c r="I3" s="30"/>
      <c r="J3" s="30"/>
      <c r="K3" s="30" t="s">
        <v>33</v>
      </c>
      <c r="L3" s="30" t="s">
        <v>34</v>
      </c>
      <c r="M3" s="30" t="s">
        <v>18</v>
      </c>
      <c r="N3" s="30" t="s">
        <v>18</v>
      </c>
      <c r="O3" s="30" t="s">
        <v>19</v>
      </c>
      <c r="P3" s="30"/>
      <c r="Q3" s="30" t="s">
        <v>21</v>
      </c>
      <c r="R3" s="30" t="s">
        <v>22</v>
      </c>
      <c r="S3" s="30" t="s">
        <v>31</v>
      </c>
      <c r="T3" s="30"/>
      <c r="U3" s="30"/>
    </row>
    <row r="4" spans="1:21" x14ac:dyDescent="0.4">
      <c r="B4" s="5" t="s">
        <v>46</v>
      </c>
      <c r="C4" t="s">
        <v>47</v>
      </c>
      <c r="G4" s="30"/>
      <c r="H4" s="30"/>
      <c r="I4" s="30"/>
      <c r="J4" s="30"/>
      <c r="K4" s="30" t="s">
        <v>14</v>
      </c>
      <c r="L4" s="30" t="s">
        <v>14</v>
      </c>
      <c r="M4" s="30" t="s">
        <v>16</v>
      </c>
      <c r="N4" s="30" t="s">
        <v>16</v>
      </c>
      <c r="O4" s="30" t="s">
        <v>16</v>
      </c>
      <c r="P4" s="30" t="s">
        <v>20</v>
      </c>
      <c r="Q4" s="30" t="s">
        <v>17</v>
      </c>
      <c r="R4" s="30" t="s">
        <v>17</v>
      </c>
      <c r="S4" s="30" t="s">
        <v>17</v>
      </c>
      <c r="T4" s="30" t="s">
        <v>15</v>
      </c>
      <c r="U4" s="30" t="s">
        <v>28</v>
      </c>
    </row>
    <row r="5" spans="1:21" x14ac:dyDescent="0.4">
      <c r="B5" s="5"/>
      <c r="G5" s="31">
        <f t="shared" ref="G5:U5" si="0">G8+G14+G26+G20+G32</f>
        <v>6727</v>
      </c>
      <c r="H5" s="31">
        <f t="shared" si="0"/>
        <v>5527</v>
      </c>
      <c r="I5" s="31">
        <f t="shared" si="0"/>
        <v>654</v>
      </c>
      <c r="J5" s="31">
        <f t="shared" si="0"/>
        <v>546</v>
      </c>
      <c r="K5" s="31">
        <f t="shared" si="0"/>
        <v>257</v>
      </c>
      <c r="L5" s="31">
        <f t="shared" si="0"/>
        <v>6470</v>
      </c>
      <c r="M5" s="31">
        <f t="shared" si="0"/>
        <v>3729</v>
      </c>
      <c r="N5" s="31">
        <f t="shared" si="0"/>
        <v>2741</v>
      </c>
      <c r="O5" s="31">
        <f t="shared" si="0"/>
        <v>257</v>
      </c>
      <c r="P5" s="31">
        <f t="shared" si="0"/>
        <v>257</v>
      </c>
      <c r="Q5" s="31">
        <f t="shared" si="0"/>
        <v>4924</v>
      </c>
      <c r="R5" s="31">
        <f t="shared" si="0"/>
        <v>1546</v>
      </c>
      <c r="S5" s="31">
        <f t="shared" si="0"/>
        <v>257</v>
      </c>
      <c r="T5" s="31">
        <f t="shared" si="0"/>
        <v>6727</v>
      </c>
      <c r="U5" s="31">
        <f t="shared" si="0"/>
        <v>257</v>
      </c>
    </row>
    <row r="6" spans="1:21" x14ac:dyDescent="0.4">
      <c r="C6" s="16"/>
      <c r="D6" s="16"/>
      <c r="E6" s="16"/>
      <c r="F6" s="16"/>
      <c r="G6" s="17"/>
      <c r="H6" s="18" t="s">
        <v>7</v>
      </c>
      <c r="I6" s="18"/>
      <c r="J6" s="19"/>
      <c r="K6" s="16"/>
      <c r="L6" s="16"/>
      <c r="M6" s="16"/>
      <c r="N6" s="16"/>
      <c r="O6" s="16"/>
      <c r="P6" s="20"/>
      <c r="Q6" s="20"/>
      <c r="R6" s="20"/>
      <c r="S6" s="20"/>
      <c r="T6" s="20"/>
      <c r="U6" s="20"/>
    </row>
    <row r="7" spans="1:21" x14ac:dyDescent="0.4">
      <c r="C7" s="21" t="s">
        <v>1</v>
      </c>
      <c r="D7" s="21" t="s">
        <v>35</v>
      </c>
      <c r="E7" s="21" t="s">
        <v>36</v>
      </c>
      <c r="F7" s="21" t="s">
        <v>37</v>
      </c>
      <c r="G7" s="22" t="s">
        <v>8</v>
      </c>
      <c r="H7" s="23" t="s">
        <v>9</v>
      </c>
      <c r="I7" s="23" t="s">
        <v>10</v>
      </c>
      <c r="J7" s="23" t="s">
        <v>11</v>
      </c>
      <c r="K7" s="21" t="s">
        <v>2</v>
      </c>
      <c r="L7" s="21" t="s">
        <v>3</v>
      </c>
      <c r="M7" s="21" t="s">
        <v>4</v>
      </c>
      <c r="N7" s="24" t="s">
        <v>5</v>
      </c>
      <c r="O7" s="24" t="s">
        <v>12</v>
      </c>
      <c r="P7" s="24" t="s">
        <v>23</v>
      </c>
      <c r="Q7" s="24" t="s">
        <v>24</v>
      </c>
      <c r="R7" s="24" t="s">
        <v>27</v>
      </c>
      <c r="S7" s="24" t="s">
        <v>29</v>
      </c>
      <c r="T7" s="24" t="s">
        <v>30</v>
      </c>
      <c r="U7" s="24" t="s">
        <v>32</v>
      </c>
    </row>
    <row r="8" spans="1:21" x14ac:dyDescent="0.4">
      <c r="C8" s="3" t="s">
        <v>38</v>
      </c>
      <c r="D8" s="15"/>
      <c r="E8" s="14" t="s">
        <v>39</v>
      </c>
      <c r="F8" s="12" t="s">
        <v>40</v>
      </c>
      <c r="G8" s="13">
        <f t="shared" ref="G8:U8" si="1">SUM(G9:G9)</f>
        <v>257</v>
      </c>
      <c r="H8" s="13">
        <f t="shared" si="1"/>
        <v>257</v>
      </c>
      <c r="I8" s="13">
        <f t="shared" si="1"/>
        <v>0</v>
      </c>
      <c r="J8" s="13">
        <f t="shared" si="1"/>
        <v>0</v>
      </c>
      <c r="K8" s="13">
        <f t="shared" si="1"/>
        <v>257</v>
      </c>
      <c r="L8" s="13">
        <f t="shared" si="1"/>
        <v>0</v>
      </c>
      <c r="M8" s="13">
        <f t="shared" si="1"/>
        <v>0</v>
      </c>
      <c r="N8" s="13">
        <f t="shared" si="1"/>
        <v>0</v>
      </c>
      <c r="O8" s="13">
        <f t="shared" si="1"/>
        <v>257</v>
      </c>
      <c r="P8" s="13">
        <f t="shared" si="1"/>
        <v>257</v>
      </c>
      <c r="Q8" s="13">
        <f t="shared" si="1"/>
        <v>0</v>
      </c>
      <c r="R8" s="13">
        <f t="shared" si="1"/>
        <v>0</v>
      </c>
      <c r="S8" s="13">
        <f t="shared" si="1"/>
        <v>257</v>
      </c>
      <c r="T8" s="13">
        <f t="shared" si="1"/>
        <v>257</v>
      </c>
      <c r="U8" s="13">
        <f t="shared" si="1"/>
        <v>257</v>
      </c>
    </row>
    <row r="9" spans="1:21" x14ac:dyDescent="0.4">
      <c r="C9" s="10"/>
      <c r="D9" s="28">
        <v>46447</v>
      </c>
      <c r="E9" s="3" t="s">
        <v>6</v>
      </c>
      <c r="F9" s="3" t="s">
        <v>13</v>
      </c>
      <c r="G9" s="29">
        <f t="shared" ref="G9" si="2">SUM(H9:J9)</f>
        <v>257</v>
      </c>
      <c r="H9" s="29">
        <v>257</v>
      </c>
      <c r="I9" s="29">
        <v>0</v>
      </c>
      <c r="J9" s="4">
        <v>0</v>
      </c>
      <c r="K9" s="4">
        <f>$G9</f>
        <v>257</v>
      </c>
      <c r="L9" s="4">
        <v>0</v>
      </c>
      <c r="M9" s="4">
        <v>0</v>
      </c>
      <c r="N9" s="4">
        <v>0</v>
      </c>
      <c r="O9" s="4">
        <f>$G9</f>
        <v>257</v>
      </c>
      <c r="P9" s="4">
        <f>$G9</f>
        <v>257</v>
      </c>
      <c r="Q9" s="4">
        <v>0</v>
      </c>
      <c r="R9" s="4">
        <v>0</v>
      </c>
      <c r="S9" s="4">
        <f>$G9</f>
        <v>257</v>
      </c>
      <c r="T9" s="4">
        <f>$G9</f>
        <v>257</v>
      </c>
      <c r="U9" s="4">
        <f>$G9</f>
        <v>257</v>
      </c>
    </row>
    <row r="10" spans="1:21" x14ac:dyDescent="0.4">
      <c r="C10" s="6"/>
      <c r="D10" s="7"/>
      <c r="E10" s="6"/>
      <c r="F10" s="6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</row>
    <row r="11" spans="1:21" x14ac:dyDescent="0.4">
      <c r="C11" s="25"/>
      <c r="D11" s="26"/>
      <c r="E11" s="25"/>
      <c r="F11" s="25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</row>
    <row r="12" spans="1:21" x14ac:dyDescent="0.4">
      <c r="C12" s="16"/>
      <c r="D12" s="16"/>
      <c r="E12" s="16"/>
      <c r="F12" s="16"/>
      <c r="G12" s="17"/>
      <c r="H12" s="18" t="s">
        <v>7</v>
      </c>
      <c r="I12" s="18"/>
      <c r="J12" s="19"/>
      <c r="K12" s="16"/>
      <c r="L12" s="16"/>
      <c r="M12" s="16"/>
      <c r="N12" s="16"/>
      <c r="O12" s="16"/>
      <c r="P12" s="20"/>
      <c r="Q12" s="20"/>
      <c r="R12" s="20"/>
      <c r="S12" s="20"/>
      <c r="T12" s="20"/>
      <c r="U12" s="20"/>
    </row>
    <row r="13" spans="1:21" x14ac:dyDescent="0.4">
      <c r="C13" s="21" t="s">
        <v>1</v>
      </c>
      <c r="D13" s="21" t="s">
        <v>35</v>
      </c>
      <c r="E13" s="21" t="s">
        <v>36</v>
      </c>
      <c r="F13" s="21" t="s">
        <v>37</v>
      </c>
      <c r="G13" s="22" t="s">
        <v>8</v>
      </c>
      <c r="H13" s="23" t="s">
        <v>9</v>
      </c>
      <c r="I13" s="23" t="s">
        <v>10</v>
      </c>
      <c r="J13" s="23" t="s">
        <v>11</v>
      </c>
      <c r="K13" s="21" t="s">
        <v>2</v>
      </c>
      <c r="L13" s="21" t="s">
        <v>3</v>
      </c>
      <c r="M13" s="21" t="s">
        <v>4</v>
      </c>
      <c r="N13" s="24" t="s">
        <v>5</v>
      </c>
      <c r="O13" s="24" t="s">
        <v>12</v>
      </c>
      <c r="P13" s="24" t="s">
        <v>23</v>
      </c>
      <c r="Q13" s="24" t="s">
        <v>24</v>
      </c>
      <c r="R13" s="24" t="s">
        <v>27</v>
      </c>
      <c r="S13" s="24" t="s">
        <v>29</v>
      </c>
      <c r="T13" s="24" t="s">
        <v>30</v>
      </c>
      <c r="U13" s="24" t="s">
        <v>32</v>
      </c>
    </row>
    <row r="14" spans="1:21" x14ac:dyDescent="0.4">
      <c r="C14" s="3" t="s">
        <v>41</v>
      </c>
      <c r="D14" s="15"/>
      <c r="E14" s="14" t="s">
        <v>39</v>
      </c>
      <c r="F14" s="12" t="s">
        <v>40</v>
      </c>
      <c r="G14" s="13">
        <f>SUM(G15)</f>
        <v>2741</v>
      </c>
      <c r="H14" s="13">
        <f t="shared" ref="H14:U14" si="3">SUM(H15)</f>
        <v>2055</v>
      </c>
      <c r="I14" s="13">
        <f t="shared" si="3"/>
        <v>308</v>
      </c>
      <c r="J14" s="13">
        <f t="shared" si="3"/>
        <v>378</v>
      </c>
      <c r="K14" s="13">
        <f t="shared" si="3"/>
        <v>0</v>
      </c>
      <c r="L14" s="13">
        <f t="shared" si="3"/>
        <v>2741</v>
      </c>
      <c r="M14" s="13">
        <f t="shared" si="3"/>
        <v>0</v>
      </c>
      <c r="N14" s="13">
        <f t="shared" si="3"/>
        <v>2741</v>
      </c>
      <c r="O14" s="13">
        <f t="shared" si="3"/>
        <v>0</v>
      </c>
      <c r="P14" s="13">
        <f t="shared" si="3"/>
        <v>0</v>
      </c>
      <c r="Q14" s="13">
        <f t="shared" si="3"/>
        <v>2741</v>
      </c>
      <c r="R14" s="13">
        <f t="shared" si="3"/>
        <v>0</v>
      </c>
      <c r="S14" s="13">
        <f t="shared" si="3"/>
        <v>0</v>
      </c>
      <c r="T14" s="13">
        <f t="shared" si="3"/>
        <v>2741</v>
      </c>
      <c r="U14" s="13">
        <f t="shared" si="3"/>
        <v>0</v>
      </c>
    </row>
    <row r="15" spans="1:21" x14ac:dyDescent="0.4">
      <c r="C15" s="10"/>
      <c r="D15" s="11">
        <v>46381</v>
      </c>
      <c r="E15" s="3" t="s">
        <v>6</v>
      </c>
      <c r="F15" s="3" t="s">
        <v>13</v>
      </c>
      <c r="G15" s="4">
        <f>SUM(H15:J15)</f>
        <v>2741</v>
      </c>
      <c r="H15" s="4">
        <v>2055</v>
      </c>
      <c r="I15" s="4">
        <v>308</v>
      </c>
      <c r="J15" s="4">
        <v>378</v>
      </c>
      <c r="K15" s="4">
        <v>0</v>
      </c>
      <c r="L15" s="4">
        <v>2741</v>
      </c>
      <c r="M15" s="4">
        <v>0</v>
      </c>
      <c r="N15" s="4">
        <v>2741</v>
      </c>
      <c r="O15" s="4">
        <v>0</v>
      </c>
      <c r="P15" s="4">
        <v>0</v>
      </c>
      <c r="Q15" s="4">
        <v>2741</v>
      </c>
      <c r="R15" s="4">
        <v>0</v>
      </c>
      <c r="S15" s="4">
        <v>0</v>
      </c>
      <c r="T15" s="4">
        <v>2741</v>
      </c>
      <c r="U15" s="4">
        <v>0</v>
      </c>
    </row>
    <row r="16" spans="1:21" x14ac:dyDescent="0.4">
      <c r="C16" s="6"/>
      <c r="D16" s="7"/>
      <c r="E16" s="6"/>
      <c r="F16" s="6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</row>
    <row r="17" spans="3:21" x14ac:dyDescent="0.4">
      <c r="C17" s="25"/>
      <c r="D17" s="26"/>
      <c r="E17" s="25"/>
      <c r="F17" s="25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</row>
    <row r="18" spans="3:21" x14ac:dyDescent="0.4">
      <c r="C18" s="16"/>
      <c r="D18" s="16"/>
      <c r="E18" s="16"/>
      <c r="F18" s="16"/>
      <c r="G18" s="17"/>
      <c r="H18" s="18" t="s">
        <v>7</v>
      </c>
      <c r="I18" s="18"/>
      <c r="J18" s="19"/>
      <c r="K18" s="16"/>
      <c r="L18" s="16"/>
      <c r="M18" s="16"/>
      <c r="N18" s="16"/>
      <c r="O18" s="16"/>
      <c r="P18" s="20"/>
      <c r="Q18" s="20"/>
      <c r="R18" s="20"/>
      <c r="S18" s="20"/>
      <c r="T18" s="20"/>
      <c r="U18" s="20"/>
    </row>
    <row r="19" spans="3:21" x14ac:dyDescent="0.4">
      <c r="C19" s="21" t="s">
        <v>1</v>
      </c>
      <c r="D19" s="21" t="s">
        <v>35</v>
      </c>
      <c r="E19" s="21" t="s">
        <v>36</v>
      </c>
      <c r="F19" s="21" t="s">
        <v>37</v>
      </c>
      <c r="G19" s="22" t="s">
        <v>8</v>
      </c>
      <c r="H19" s="23" t="s">
        <v>9</v>
      </c>
      <c r="I19" s="23" t="s">
        <v>10</v>
      </c>
      <c r="J19" s="23" t="s">
        <v>11</v>
      </c>
      <c r="K19" s="21" t="s">
        <v>2</v>
      </c>
      <c r="L19" s="21" t="s">
        <v>3</v>
      </c>
      <c r="M19" s="21" t="s">
        <v>4</v>
      </c>
      <c r="N19" s="24" t="s">
        <v>5</v>
      </c>
      <c r="O19" s="24" t="s">
        <v>12</v>
      </c>
      <c r="P19" s="24" t="s">
        <v>23</v>
      </c>
      <c r="Q19" s="24" t="s">
        <v>24</v>
      </c>
      <c r="R19" s="24" t="s">
        <v>27</v>
      </c>
      <c r="S19" s="24" t="s">
        <v>29</v>
      </c>
      <c r="T19" s="24" t="s">
        <v>30</v>
      </c>
      <c r="U19" s="24" t="s">
        <v>32</v>
      </c>
    </row>
    <row r="20" spans="3:21" x14ac:dyDescent="0.4">
      <c r="C20" s="3" t="s">
        <v>42</v>
      </c>
      <c r="D20" s="15"/>
      <c r="E20" s="14" t="s">
        <v>39</v>
      </c>
      <c r="F20" s="12" t="s">
        <v>40</v>
      </c>
      <c r="G20" s="13">
        <f t="shared" ref="G20:U20" si="4">SUM(G21:G21)</f>
        <v>1907</v>
      </c>
      <c r="H20" s="13">
        <f t="shared" si="4"/>
        <v>1665</v>
      </c>
      <c r="I20" s="13">
        <f t="shared" si="4"/>
        <v>90</v>
      </c>
      <c r="J20" s="13">
        <f t="shared" si="4"/>
        <v>152</v>
      </c>
      <c r="K20" s="13">
        <f t="shared" si="4"/>
        <v>0</v>
      </c>
      <c r="L20" s="13">
        <f t="shared" si="4"/>
        <v>1907</v>
      </c>
      <c r="M20" s="13">
        <f t="shared" si="4"/>
        <v>1907</v>
      </c>
      <c r="N20" s="13">
        <f t="shared" si="4"/>
        <v>0</v>
      </c>
      <c r="O20" s="13">
        <f t="shared" si="4"/>
        <v>0</v>
      </c>
      <c r="P20" s="13">
        <f t="shared" si="4"/>
        <v>0</v>
      </c>
      <c r="Q20" s="13">
        <f t="shared" si="4"/>
        <v>1907</v>
      </c>
      <c r="R20" s="13">
        <f t="shared" si="4"/>
        <v>0</v>
      </c>
      <c r="S20" s="13">
        <f t="shared" si="4"/>
        <v>0</v>
      </c>
      <c r="T20" s="13">
        <f t="shared" si="4"/>
        <v>1907</v>
      </c>
      <c r="U20" s="13">
        <f t="shared" si="4"/>
        <v>0</v>
      </c>
    </row>
    <row r="21" spans="3:21" x14ac:dyDescent="0.4">
      <c r="C21" s="10"/>
      <c r="D21" s="11">
        <v>46325</v>
      </c>
      <c r="E21" s="3" t="s">
        <v>6</v>
      </c>
      <c r="F21" s="3" t="s">
        <v>13</v>
      </c>
      <c r="G21" s="2">
        <f>SUM(H21:J21)</f>
        <v>1907</v>
      </c>
      <c r="H21" s="2">
        <v>1665</v>
      </c>
      <c r="I21" s="2">
        <v>90</v>
      </c>
      <c r="J21" s="2">
        <v>152</v>
      </c>
      <c r="K21" s="2">
        <v>0</v>
      </c>
      <c r="L21" s="2">
        <v>1907</v>
      </c>
      <c r="M21" s="2">
        <v>1907</v>
      </c>
      <c r="N21" s="2">
        <v>0</v>
      </c>
      <c r="O21" s="2">
        <v>0</v>
      </c>
      <c r="P21" s="2">
        <v>0</v>
      </c>
      <c r="Q21" s="2">
        <v>1907</v>
      </c>
      <c r="R21" s="2">
        <v>0</v>
      </c>
      <c r="S21" s="2">
        <v>0</v>
      </c>
      <c r="T21" s="2">
        <v>1907</v>
      </c>
      <c r="U21" s="2">
        <v>0</v>
      </c>
    </row>
    <row r="22" spans="3:21" x14ac:dyDescent="0.4">
      <c r="C22" s="6"/>
      <c r="D22" s="7"/>
      <c r="E22" s="6"/>
      <c r="F22" s="6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</row>
    <row r="23" spans="3:21" x14ac:dyDescent="0.4">
      <c r="C23" s="25"/>
      <c r="D23" s="26"/>
      <c r="E23" s="25"/>
      <c r="F23" s="25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</row>
    <row r="24" spans="3:21" x14ac:dyDescent="0.4">
      <c r="C24" s="16"/>
      <c r="D24" s="16"/>
      <c r="E24" s="16"/>
      <c r="F24" s="16"/>
      <c r="G24" s="17"/>
      <c r="H24" s="18" t="s">
        <v>7</v>
      </c>
      <c r="I24" s="18"/>
      <c r="J24" s="19"/>
      <c r="K24" s="16"/>
      <c r="L24" s="16"/>
      <c r="M24" s="16"/>
      <c r="N24" s="16"/>
      <c r="O24" s="16"/>
      <c r="P24" s="20"/>
      <c r="Q24" s="20"/>
      <c r="R24" s="20"/>
      <c r="S24" s="20"/>
      <c r="T24" s="20"/>
      <c r="U24" s="20"/>
    </row>
    <row r="25" spans="3:21" x14ac:dyDescent="0.4">
      <c r="C25" s="21" t="s">
        <v>1</v>
      </c>
      <c r="D25" s="21" t="s">
        <v>35</v>
      </c>
      <c r="E25" s="21" t="s">
        <v>36</v>
      </c>
      <c r="F25" s="21" t="s">
        <v>37</v>
      </c>
      <c r="G25" s="22" t="s">
        <v>8</v>
      </c>
      <c r="H25" s="23" t="s">
        <v>9</v>
      </c>
      <c r="I25" s="23" t="s">
        <v>10</v>
      </c>
      <c r="J25" s="23" t="s">
        <v>11</v>
      </c>
      <c r="K25" s="21" t="s">
        <v>2</v>
      </c>
      <c r="L25" s="21" t="s">
        <v>3</v>
      </c>
      <c r="M25" s="21" t="s">
        <v>4</v>
      </c>
      <c r="N25" s="24" t="s">
        <v>5</v>
      </c>
      <c r="O25" s="24" t="s">
        <v>12</v>
      </c>
      <c r="P25" s="24" t="s">
        <v>23</v>
      </c>
      <c r="Q25" s="24" t="s">
        <v>24</v>
      </c>
      <c r="R25" s="24" t="s">
        <v>27</v>
      </c>
      <c r="S25" s="24" t="s">
        <v>29</v>
      </c>
      <c r="T25" s="24" t="s">
        <v>30</v>
      </c>
      <c r="U25" s="24" t="s">
        <v>32</v>
      </c>
    </row>
    <row r="26" spans="3:21" x14ac:dyDescent="0.4">
      <c r="C26" s="3" t="s">
        <v>43</v>
      </c>
      <c r="D26" s="15"/>
      <c r="E26" s="14" t="s">
        <v>39</v>
      </c>
      <c r="F26" s="12" t="s">
        <v>40</v>
      </c>
      <c r="G26" s="13">
        <f>SUM(G27)</f>
        <v>276</v>
      </c>
      <c r="H26" s="13">
        <f t="shared" ref="H26:U26" si="5">SUM(H27)</f>
        <v>205</v>
      </c>
      <c r="I26" s="13">
        <f t="shared" si="5"/>
        <v>55</v>
      </c>
      <c r="J26" s="13">
        <f t="shared" si="5"/>
        <v>16</v>
      </c>
      <c r="K26" s="13">
        <f t="shared" si="5"/>
        <v>0</v>
      </c>
      <c r="L26" s="13">
        <f t="shared" si="5"/>
        <v>276</v>
      </c>
      <c r="M26" s="13">
        <f t="shared" si="5"/>
        <v>276</v>
      </c>
      <c r="N26" s="13">
        <f t="shared" si="5"/>
        <v>0</v>
      </c>
      <c r="O26" s="13">
        <f t="shared" si="5"/>
        <v>0</v>
      </c>
      <c r="P26" s="13">
        <f t="shared" si="5"/>
        <v>0</v>
      </c>
      <c r="Q26" s="13">
        <f t="shared" si="5"/>
        <v>276</v>
      </c>
      <c r="R26" s="13">
        <f t="shared" si="5"/>
        <v>0</v>
      </c>
      <c r="S26" s="13">
        <f t="shared" si="5"/>
        <v>0</v>
      </c>
      <c r="T26" s="13">
        <f t="shared" si="5"/>
        <v>276</v>
      </c>
      <c r="U26" s="13">
        <f t="shared" si="5"/>
        <v>0</v>
      </c>
    </row>
    <row r="27" spans="3:21" x14ac:dyDescent="0.4">
      <c r="C27" s="9"/>
      <c r="D27" s="1">
        <v>46203</v>
      </c>
      <c r="E27" s="3" t="s">
        <v>6</v>
      </c>
      <c r="F27" s="3" t="s">
        <v>13</v>
      </c>
      <c r="G27" s="2">
        <f>SUM(H27:J27)</f>
        <v>276</v>
      </c>
      <c r="H27" s="2">
        <v>205</v>
      </c>
      <c r="I27" s="2">
        <v>55</v>
      </c>
      <c r="J27" s="2">
        <v>16</v>
      </c>
      <c r="K27" s="2">
        <v>0</v>
      </c>
      <c r="L27" s="2">
        <v>276</v>
      </c>
      <c r="M27" s="2">
        <v>276</v>
      </c>
      <c r="N27" s="2">
        <v>0</v>
      </c>
      <c r="O27" s="2">
        <v>0</v>
      </c>
      <c r="P27" s="2">
        <v>0</v>
      </c>
      <c r="Q27" s="2">
        <v>276</v>
      </c>
      <c r="R27" s="2">
        <v>0</v>
      </c>
      <c r="S27" s="2">
        <v>0</v>
      </c>
      <c r="T27" s="2">
        <v>276</v>
      </c>
      <c r="U27" s="2">
        <v>0</v>
      </c>
    </row>
    <row r="28" spans="3:21" x14ac:dyDescent="0.4">
      <c r="C28" s="6"/>
      <c r="D28" s="7"/>
      <c r="E28" s="6"/>
      <c r="F28" s="6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</row>
    <row r="29" spans="3:21" x14ac:dyDescent="0.4">
      <c r="C29" s="25"/>
      <c r="D29" s="26"/>
      <c r="E29" s="25"/>
      <c r="F29" s="25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</row>
    <row r="30" spans="3:21" x14ac:dyDescent="0.4">
      <c r="C30" s="16"/>
      <c r="D30" s="16"/>
      <c r="E30" s="16"/>
      <c r="F30" s="16"/>
      <c r="G30" s="17"/>
      <c r="H30" s="18" t="s">
        <v>7</v>
      </c>
      <c r="I30" s="18"/>
      <c r="J30" s="19"/>
      <c r="K30" s="16"/>
      <c r="L30" s="16"/>
      <c r="M30" s="16"/>
      <c r="N30" s="16"/>
      <c r="O30" s="16"/>
      <c r="P30" s="20"/>
      <c r="Q30" s="20"/>
      <c r="R30" s="20"/>
      <c r="S30" s="20"/>
      <c r="T30" s="20"/>
      <c r="U30" s="20"/>
    </row>
    <row r="31" spans="3:21" x14ac:dyDescent="0.4">
      <c r="C31" s="21" t="s">
        <v>1</v>
      </c>
      <c r="D31" s="21" t="s">
        <v>35</v>
      </c>
      <c r="E31" s="21" t="s">
        <v>36</v>
      </c>
      <c r="F31" s="21" t="s">
        <v>37</v>
      </c>
      <c r="G31" s="22" t="s">
        <v>8</v>
      </c>
      <c r="H31" s="23" t="s">
        <v>9</v>
      </c>
      <c r="I31" s="23" t="s">
        <v>10</v>
      </c>
      <c r="J31" s="23" t="s">
        <v>11</v>
      </c>
      <c r="K31" s="21" t="s">
        <v>2</v>
      </c>
      <c r="L31" s="21" t="s">
        <v>3</v>
      </c>
      <c r="M31" s="21" t="s">
        <v>4</v>
      </c>
      <c r="N31" s="24" t="s">
        <v>5</v>
      </c>
      <c r="O31" s="24" t="s">
        <v>12</v>
      </c>
      <c r="P31" s="24" t="s">
        <v>23</v>
      </c>
      <c r="Q31" s="24" t="s">
        <v>24</v>
      </c>
      <c r="R31" s="24" t="s">
        <v>27</v>
      </c>
      <c r="S31" s="24" t="s">
        <v>29</v>
      </c>
      <c r="T31" s="24" t="s">
        <v>30</v>
      </c>
      <c r="U31" s="24" t="s">
        <v>32</v>
      </c>
    </row>
    <row r="32" spans="3:21" x14ac:dyDescent="0.4">
      <c r="C32" s="3" t="s">
        <v>44</v>
      </c>
      <c r="D32" s="15"/>
      <c r="E32" s="14" t="s">
        <v>39</v>
      </c>
      <c r="F32" s="12" t="s">
        <v>40</v>
      </c>
      <c r="G32" s="13">
        <f t="shared" ref="G32:U32" si="6">SUM(G33:G33)</f>
        <v>1546</v>
      </c>
      <c r="H32" s="13">
        <f t="shared" si="6"/>
        <v>1345</v>
      </c>
      <c r="I32" s="13">
        <f t="shared" si="6"/>
        <v>201</v>
      </c>
      <c r="J32" s="13">
        <f t="shared" si="6"/>
        <v>0</v>
      </c>
      <c r="K32" s="13">
        <f t="shared" si="6"/>
        <v>0</v>
      </c>
      <c r="L32" s="13">
        <f t="shared" si="6"/>
        <v>1546</v>
      </c>
      <c r="M32" s="13">
        <f t="shared" si="6"/>
        <v>1546</v>
      </c>
      <c r="N32" s="13">
        <f t="shared" si="6"/>
        <v>0</v>
      </c>
      <c r="O32" s="13">
        <f t="shared" si="6"/>
        <v>0</v>
      </c>
      <c r="P32" s="13">
        <f t="shared" si="6"/>
        <v>0</v>
      </c>
      <c r="Q32" s="13">
        <f t="shared" si="6"/>
        <v>0</v>
      </c>
      <c r="R32" s="13">
        <f t="shared" si="6"/>
        <v>1546</v>
      </c>
      <c r="S32" s="13">
        <f t="shared" si="6"/>
        <v>0</v>
      </c>
      <c r="T32" s="13">
        <f t="shared" si="6"/>
        <v>1546</v>
      </c>
      <c r="U32" s="13">
        <f t="shared" si="6"/>
        <v>0</v>
      </c>
    </row>
    <row r="33" spans="3:21" x14ac:dyDescent="0.4">
      <c r="C33" s="10"/>
      <c r="D33" s="11">
        <v>46381</v>
      </c>
      <c r="E33" s="3" t="s">
        <v>6</v>
      </c>
      <c r="F33" s="3" t="s">
        <v>13</v>
      </c>
      <c r="G33" s="2">
        <f>SUM(H33:J33)</f>
        <v>1546</v>
      </c>
      <c r="H33" s="2">
        <v>1345</v>
      </c>
      <c r="I33" s="2">
        <v>201</v>
      </c>
      <c r="J33" s="2">
        <v>0</v>
      </c>
      <c r="K33" s="2">
        <v>0</v>
      </c>
      <c r="L33" s="2">
        <v>1546</v>
      </c>
      <c r="M33" s="2">
        <v>1546</v>
      </c>
      <c r="N33" s="2">
        <v>0</v>
      </c>
      <c r="O33" s="2">
        <v>0</v>
      </c>
      <c r="P33" s="2">
        <v>0</v>
      </c>
      <c r="Q33" s="2">
        <v>0</v>
      </c>
      <c r="R33" s="2">
        <v>1546</v>
      </c>
      <c r="S33" s="2">
        <v>0</v>
      </c>
      <c r="T33" s="2">
        <v>1546</v>
      </c>
      <c r="U33" s="2">
        <v>0</v>
      </c>
    </row>
    <row r="34" spans="3:21" x14ac:dyDescent="0.4">
      <c r="C34" s="6"/>
      <c r="D34" s="7"/>
      <c r="E34" s="6"/>
      <c r="F34" s="6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</row>
    <row r="35" spans="3:21" x14ac:dyDescent="0.4">
      <c r="C35" s="25"/>
      <c r="D35" s="26"/>
      <c r="E35" s="25"/>
      <c r="F35" s="25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</row>
  </sheetData>
  <phoneticPr fontId="2"/>
  <pageMargins left="0.59055118110236227" right="0.39370078740157483" top="0.59055118110236227" bottom="0.39370078740157483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別紙１付表_iPad</vt:lpstr>
      <vt:lpstr>別紙１付表_iPad!Print_Area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R06030322</dc:creator>
  <cp:lastModifiedBy>佐藤　淳一</cp:lastModifiedBy>
  <cp:lastPrinted>2026-01-20T09:24:58Z</cp:lastPrinted>
  <dcterms:created xsi:type="dcterms:W3CDTF">2024-12-19T23:59:18Z</dcterms:created>
  <dcterms:modified xsi:type="dcterms:W3CDTF">2026-01-27T02:37:43Z</dcterms:modified>
</cp:coreProperties>
</file>